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erk\Documents\HATTON PARISH COUNCIL\FINANCE\Financial Accounts Year End\FYE 31.3.2019\"/>
    </mc:Choice>
  </mc:AlternateContent>
  <xr:revisionPtr revIDLastSave="0" documentId="8_{97BFB1AF-BABD-4EAC-A90A-D74C9A7A7BA1}" xr6:coauthVersionLast="43" xr6:coauthVersionMax="43" xr10:uidLastSave="{00000000-0000-0000-0000-000000000000}"/>
  <bookViews>
    <workbookView xWindow="-120" yWindow="-120" windowWidth="20730" windowHeight="11160" firstSheet="2" activeTab="4" xr2:uid="{00000000-000D-0000-FFFF-FFFF00000000}"/>
  </bookViews>
  <sheets>
    <sheet name="Income &amp; Expenditure FYE 2019" sheetId="10" r:id="rId1"/>
    <sheet name="Assets &amp; Notes FYE MAR 2019" sheetId="11" r:id="rId2"/>
    <sheet name="Variance MAR 2019" sheetId="12" r:id="rId3"/>
    <sheet name="Expenditure FYE MARCH 2019" sheetId="13" r:id="rId4"/>
    <sheet name="Budget Summary 2018-2019" sheetId="14" r:id="rId5"/>
  </sheet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8" i="14" l="1"/>
  <c r="D38" i="14"/>
  <c r="B38" i="14"/>
  <c r="D26" i="14"/>
  <c r="B26" i="14"/>
  <c r="E25" i="14"/>
  <c r="E24" i="14"/>
  <c r="E23" i="14"/>
  <c r="D13" i="14"/>
  <c r="B13" i="14"/>
  <c r="E26" i="14" l="1"/>
</calcChain>
</file>

<file path=xl/sharedStrings.xml><?xml version="1.0" encoding="utf-8"?>
<sst xmlns="http://schemas.openxmlformats.org/spreadsheetml/2006/main" count="260" uniqueCount="173">
  <si>
    <t>BANK RECONCILIATION</t>
  </si>
  <si>
    <t>Opening Balances</t>
  </si>
  <si>
    <t>Total Income</t>
  </si>
  <si>
    <t>Account Number 2 (Hatton Village Plan Group)</t>
  </si>
  <si>
    <t>TOTAL</t>
  </si>
  <si>
    <t>Current Account</t>
  </si>
  <si>
    <t>Reserve Account</t>
  </si>
  <si>
    <t>Total Balance</t>
  </si>
  <si>
    <t>Total Expenditure</t>
  </si>
  <si>
    <t>INCOME</t>
  </si>
  <si>
    <t>EXPENDITURE</t>
  </si>
  <si>
    <r>
      <t xml:space="preserve">Income - </t>
    </r>
    <r>
      <rPr>
        <b/>
        <i/>
        <sz val="12"/>
        <color theme="1"/>
        <rFont val="Calibri"/>
        <family val="2"/>
        <scheme val="minor"/>
      </rPr>
      <t>Reserve Account</t>
    </r>
  </si>
  <si>
    <r>
      <t xml:space="preserve">Expenditure  -  </t>
    </r>
    <r>
      <rPr>
        <b/>
        <i/>
        <sz val="12"/>
        <color theme="1"/>
        <rFont val="Calibri"/>
        <family val="2"/>
        <scheme val="minor"/>
      </rPr>
      <t>Business Account</t>
    </r>
  </si>
  <si>
    <t>Account No 2</t>
  </si>
  <si>
    <t>Reserve Account as at 01/04/2017</t>
  </si>
  <si>
    <t>HATTON PARISH COUNCIL</t>
  </si>
  <si>
    <t>During the year the Parish Council purchased assets valued £250 or higher totalling</t>
  </si>
  <si>
    <t>During the year the Parish Council did not dispose of any assets</t>
  </si>
  <si>
    <t>The following assets were held with value of £250 or higher</t>
  </si>
  <si>
    <t>Description</t>
  </si>
  <si>
    <t>Date Acquired (if known)</t>
  </si>
  <si>
    <t>Supporting Notes;</t>
  </si>
  <si>
    <t>No leases in operation</t>
  </si>
  <si>
    <t>No Loans</t>
  </si>
  <si>
    <t>No Debtors</t>
  </si>
  <si>
    <t>No tenancy agreements</t>
  </si>
  <si>
    <t>Made no Section 137 payments</t>
  </si>
  <si>
    <t>total</t>
  </si>
  <si>
    <t>Expenditure Type</t>
  </si>
  <si>
    <t>Costs Incurred</t>
  </si>
  <si>
    <t>Cheque Payable</t>
  </si>
  <si>
    <t>Date</t>
  </si>
  <si>
    <t>Related Company</t>
  </si>
  <si>
    <t>Notes</t>
  </si>
  <si>
    <t>Asset Maintenance</t>
  </si>
  <si>
    <t>Miscellaneous</t>
  </si>
  <si>
    <t>Insurance</t>
  </si>
  <si>
    <t>Website</t>
  </si>
  <si>
    <t>Charity Donation</t>
  </si>
  <si>
    <t>Village Enhancement</t>
  </si>
  <si>
    <t>Film Club</t>
  </si>
  <si>
    <t>Asset Purchase</t>
  </si>
  <si>
    <t>Salary</t>
  </si>
  <si>
    <t>Professional fees &amp; Subs</t>
  </si>
  <si>
    <t>Stationery</t>
  </si>
  <si>
    <t>Total Income Account No 2</t>
  </si>
  <si>
    <t xml:space="preserve">Expenditure  -  Account No 2 </t>
  </si>
  <si>
    <t>Expenditure  -  Reserve Account</t>
  </si>
  <si>
    <t>Total Expenditure Account No 2</t>
  </si>
  <si>
    <t>Total Income Reserve Account</t>
  </si>
  <si>
    <t>Miscellaneous - No 2 Account</t>
  </si>
  <si>
    <t>Village Events - No 2 Account</t>
  </si>
  <si>
    <t>Village Enhancement - No 2 Account</t>
  </si>
  <si>
    <t>Charity Donation - No 2 Account</t>
  </si>
  <si>
    <t xml:space="preserve">Village Events </t>
  </si>
  <si>
    <t>Total Expenditure Current Account</t>
  </si>
  <si>
    <t>Total Expenditure Reserve Account</t>
  </si>
  <si>
    <r>
      <t>Income -</t>
    </r>
    <r>
      <rPr>
        <b/>
        <i/>
        <sz val="12"/>
        <color theme="1"/>
        <rFont val="Calibri"/>
        <family val="2"/>
        <scheme val="minor"/>
      </rPr>
      <t xml:space="preserve"> Current Account</t>
    </r>
  </si>
  <si>
    <t>Precept</t>
  </si>
  <si>
    <t>Creamfields Donation</t>
  </si>
  <si>
    <t>Total Income Current Account</t>
  </si>
  <si>
    <t>Interest</t>
  </si>
  <si>
    <t>Transfer from current account</t>
  </si>
  <si>
    <t>ESSENTIAL SPEND</t>
  </si>
  <si>
    <t>ACTUAL PAID TO DATE</t>
  </si>
  <si>
    <t>BALANCE</t>
  </si>
  <si>
    <t>Clerk's Salary</t>
  </si>
  <si>
    <t>Audit Charges</t>
  </si>
  <si>
    <t>IT Software (maintenance and replacement)</t>
  </si>
  <si>
    <t>CCA membership/Community Pride fee</t>
  </si>
  <si>
    <t>DISCRETIONARY SPEND</t>
  </si>
  <si>
    <t>Web Design/fees</t>
  </si>
  <si>
    <t>Communication and Social Activities</t>
  </si>
  <si>
    <t>Resident's Lunch</t>
  </si>
  <si>
    <t xml:space="preserve">Environment </t>
  </si>
  <si>
    <t>Maintenance of Bench's, Tubs etc</t>
  </si>
  <si>
    <t>Annual maintenance shrubs &amp; flowerbeds</t>
  </si>
  <si>
    <t>Maintenance of Common by A Smith</t>
  </si>
  <si>
    <t>Services</t>
  </si>
  <si>
    <t>Communications</t>
  </si>
  <si>
    <t>MISCELLANEOUS</t>
  </si>
  <si>
    <t>Asset maintenance (lawnmover)</t>
  </si>
  <si>
    <t>TOTAL DISCRETIONARY SPEND</t>
  </si>
  <si>
    <t>Marquee</t>
  </si>
  <si>
    <t>Assets and Liabilities Statement as at</t>
  </si>
  <si>
    <t>Mower - Ariens</t>
  </si>
  <si>
    <t>Bus Shelter, litter bin and clock</t>
  </si>
  <si>
    <t>1 Mower Honda</t>
  </si>
  <si>
    <t>Film Club equipment</t>
  </si>
  <si>
    <t>Stihl Strimmer</t>
  </si>
  <si>
    <t>16/9/2015</t>
  </si>
  <si>
    <t>Noticeboard</t>
  </si>
  <si>
    <t>Laptop</t>
  </si>
  <si>
    <t>Defibillator</t>
  </si>
  <si>
    <t>BUDGET SUMMARY 2018-19</t>
  </si>
  <si>
    <t>Current Account as at 01/04/2018</t>
  </si>
  <si>
    <t>Unpresented cheques as at 31/03/2018</t>
  </si>
  <si>
    <t>HATTON PARISH COUNCIL - ACCOUNTS FOR THE PERIOD 1ST APRIL 2018 - 31ST MARCH 2019</t>
  </si>
  <si>
    <t>Closing Bank Balances at 31/03/2019</t>
  </si>
  <si>
    <t>Unpresented Cheque Details as at 31/03/2019</t>
  </si>
  <si>
    <t>Cheshire Community Action</t>
  </si>
  <si>
    <t>Entry for Best Kept Village</t>
  </si>
  <si>
    <t>A Smith</t>
  </si>
  <si>
    <t>Feed for Grass</t>
  </si>
  <si>
    <t>S Tranter</t>
  </si>
  <si>
    <t>McAffee</t>
  </si>
  <si>
    <t>Security update</t>
  </si>
  <si>
    <t>Membership Subscription</t>
  </si>
  <si>
    <t>E Marsden</t>
  </si>
  <si>
    <t>Re-imbursement for Postage</t>
  </si>
  <si>
    <t>SLCC</t>
  </si>
  <si>
    <t>Salary 2nd April-30th June (13 weeks @ £26.07)</t>
  </si>
  <si>
    <t>Charity Donation -</t>
  </si>
  <si>
    <t>Warrington Disability Partnership</t>
  </si>
  <si>
    <t>Charitable Donation</t>
  </si>
  <si>
    <t>R. Roseby</t>
  </si>
  <si>
    <t>S. Tranter</t>
  </si>
  <si>
    <t>Re-imbursement for TSO Host</t>
  </si>
  <si>
    <t>TSO Host</t>
  </si>
  <si>
    <t>Spade &amp; top soil</t>
  </si>
  <si>
    <t>Salary 1st October to 30th December (13 weeks @ £26.07)</t>
  </si>
  <si>
    <t>Salary 2nd July-30th September (13 weeks@ £26.07)</t>
  </si>
  <si>
    <t>Royal British Legion</t>
  </si>
  <si>
    <t>Poppy Wreaths</t>
  </si>
  <si>
    <t>Zurich Municiple Insurance</t>
  </si>
  <si>
    <t>Salary 31st December-31st March (14 weeks @ £26.07)</t>
  </si>
  <si>
    <t>Grappenhall &amp; Thelwall PC</t>
  </si>
  <si>
    <t>GT Planning Consultancy</t>
  </si>
  <si>
    <t>Unipar Services LLP</t>
  </si>
  <si>
    <t>Battery &amp; charger - speed gun</t>
  </si>
  <si>
    <t>M Winstanley</t>
  </si>
  <si>
    <t>Aldi</t>
  </si>
  <si>
    <t>Gift for Internal Auditor</t>
  </si>
  <si>
    <t>Grass cutting, removal of rubbish &amp; petrol</t>
  </si>
  <si>
    <t>Fun day items</t>
  </si>
  <si>
    <t>Summer Bedding Plants</t>
  </si>
  <si>
    <t>Appleton Garden Service</t>
  </si>
  <si>
    <t>R Dicken</t>
  </si>
  <si>
    <t>Reimbursement R Dickin</t>
  </si>
  <si>
    <t>Fun Day Drinks</t>
  </si>
  <si>
    <t>Combat Stress</t>
  </si>
  <si>
    <t>R Roseby</t>
  </si>
  <si>
    <t>Selwyn Travel</t>
  </si>
  <si>
    <t>Day Trip</t>
  </si>
  <si>
    <t>M &amp; Spencers</t>
  </si>
  <si>
    <t>Marks &amp; Spencers</t>
  </si>
  <si>
    <t>Voucher</t>
  </si>
  <si>
    <t>Room at the Inn</t>
  </si>
  <si>
    <t>Windmill Nurseries</t>
  </si>
  <si>
    <t>Pots &amp; Trays</t>
  </si>
  <si>
    <t>income</t>
  </si>
  <si>
    <t>Income from film club</t>
  </si>
  <si>
    <t>Income</t>
  </si>
  <si>
    <t>August Film Club</t>
  </si>
  <si>
    <t>September Film Club</t>
  </si>
  <si>
    <t>Variance sheet for Annual Accounts 1 April 2018- 31 March 2019</t>
  </si>
  <si>
    <t>BUDGETED 2018/19</t>
  </si>
  <si>
    <t>Domain Registration Fee *next due 2021</t>
  </si>
  <si>
    <t>salary</t>
  </si>
  <si>
    <t>Transfer to No 2 Account</t>
  </si>
  <si>
    <t>31st March 2019</t>
  </si>
  <si>
    <t>Revised Value as at 31 Mar 2019</t>
  </si>
  <si>
    <t>As at 31 March 2019 the Parish Council had:</t>
  </si>
  <si>
    <t>No long term Capital Reserves</t>
  </si>
  <si>
    <t>Gross income greater than gross expenditure allowing cash at hand to increase</t>
  </si>
  <si>
    <t>No internal transfers from current account to reserve account</t>
  </si>
  <si>
    <t>No capital assets purchased during current financial year</t>
  </si>
  <si>
    <t>Continued prudence to grow cash reserves to mitigate potential loss of Creamfields annual credit</t>
  </si>
  <si>
    <t>BUDGET 2018-2019</t>
  </si>
  <si>
    <t>Technology</t>
  </si>
  <si>
    <t>Dissolution of film club</t>
  </si>
  <si>
    <t>Village Events</t>
  </si>
  <si>
    <t>Planting (tubs)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</si>
</sst>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£&quot;#,##0;[Red]\-&quot;£&quot;#,##0"/>
    <numFmt numFmtId="8" formatCode="&quot;£&quot;#,##0.00;[Red]\-&quot;£&quot;#,##0.00"/>
    <numFmt numFmtId="44" formatCode="_-&quot;£&quot;* #,##0.00_-;\-&quot;£&quot;* #,##0.00_-;_-&quot;£&quot;* &quot;-&quot;??_-;_-@_-"/>
    <numFmt numFmtId="164" formatCode="_-[$£-809]* #,##0_-;\-[$£-809]* #,##0_-;_-[$£-809]* &quot;-&quot;??_-;_-@_-"/>
    <numFmt numFmtId="165" formatCode="_-[$£-809]* #,##0.00_-;\-[$£-809]* #,##0.00_-;_-[$£-809]* &quot;-&quot;??_-;_-@_-"/>
    <numFmt numFmtId="166" formatCode="dd/mm/yyyy;@"/>
    <numFmt numFmtId="167" formatCode="&quot;£&quot;#,##0.00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theme="6" tint="-0.249977111117893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theme="6" tint="-0.249977111117893"/>
      </bottom>
      <diagonal/>
    </border>
    <border>
      <left style="thick">
        <color theme="6" tint="-0.249977111117893"/>
      </left>
      <right style="medium">
        <color indexed="64"/>
      </right>
      <top style="thick">
        <color theme="6" tint="-0.249977111117893"/>
      </top>
      <bottom style="thick">
        <color theme="6" tint="-0.249977111117893"/>
      </bottom>
      <diagonal/>
    </border>
    <border>
      <left style="thick">
        <color theme="6" tint="-0.249977111117893"/>
      </left>
      <right/>
      <top/>
      <bottom/>
      <diagonal/>
    </border>
    <border>
      <left style="medium">
        <color indexed="64"/>
      </left>
      <right/>
      <top/>
      <bottom style="thick">
        <color theme="6" tint="-0.249977111117893"/>
      </bottom>
      <diagonal/>
    </border>
    <border>
      <left/>
      <right/>
      <top style="thick">
        <color theme="6" tint="-0.249977111117893"/>
      </top>
      <bottom style="medium">
        <color indexed="64"/>
      </bottom>
      <diagonal/>
    </border>
    <border>
      <left style="thin">
        <color indexed="64"/>
      </left>
      <right/>
      <top/>
      <bottom style="thick">
        <color theme="6" tint="-0.249977111117893"/>
      </bottom>
      <diagonal/>
    </border>
    <border>
      <left style="thick">
        <color theme="6" tint="-0.249977111117893"/>
      </left>
      <right style="thin">
        <color indexed="64"/>
      </right>
      <top/>
      <bottom/>
      <diagonal/>
    </border>
    <border>
      <left/>
      <right style="medium">
        <color indexed="64"/>
      </right>
      <top style="thick">
        <color theme="6" tint="-0.249977111117893"/>
      </top>
      <bottom style="thick">
        <color theme="6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theme="6" tint="-0.249977111117893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231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1" fillId="0" borderId="0" xfId="0" applyFont="1" applyFill="1"/>
    <xf numFmtId="0" fontId="2" fillId="0" borderId="0" xfId="0" applyFont="1" applyFill="1"/>
    <xf numFmtId="0" fontId="1" fillId="0" borderId="4" xfId="0" applyFont="1" applyBorder="1"/>
    <xf numFmtId="0" fontId="2" fillId="2" borderId="6" xfId="0" applyFont="1" applyFill="1" applyBorder="1"/>
    <xf numFmtId="0" fontId="2" fillId="8" borderId="4" xfId="0" applyFont="1" applyFill="1" applyBorder="1"/>
    <xf numFmtId="0" fontId="1" fillId="0" borderId="8" xfId="0" applyFont="1" applyBorder="1"/>
    <xf numFmtId="0" fontId="1" fillId="0" borderId="9" xfId="0" applyFont="1" applyBorder="1"/>
    <xf numFmtId="0" fontId="1" fillId="0" borderId="7" xfId="0" applyFont="1" applyBorder="1"/>
    <xf numFmtId="0" fontId="2" fillId="8" borderId="9" xfId="0" applyFont="1" applyFill="1" applyBorder="1"/>
    <xf numFmtId="0" fontId="2" fillId="3" borderId="18" xfId="0" applyFont="1" applyFill="1" applyBorder="1"/>
    <xf numFmtId="4" fontId="1" fillId="0" borderId="0" xfId="0" applyNumberFormat="1" applyFont="1"/>
    <xf numFmtId="4" fontId="1" fillId="0" borderId="10" xfId="0" applyNumberFormat="1" applyFont="1" applyFill="1" applyBorder="1"/>
    <xf numFmtId="4" fontId="1" fillId="0" borderId="5" xfId="0" applyNumberFormat="1" applyFont="1" applyFill="1" applyBorder="1"/>
    <xf numFmtId="4" fontId="2" fillId="0" borderId="0" xfId="0" applyNumberFormat="1" applyFont="1" applyFill="1" applyBorder="1"/>
    <xf numFmtId="4" fontId="1" fillId="0" borderId="0" xfId="0" applyNumberFormat="1" applyFont="1" applyFill="1" applyBorder="1"/>
    <xf numFmtId="0" fontId="2" fillId="3" borderId="19" xfId="0" applyFont="1" applyFill="1" applyBorder="1"/>
    <xf numFmtId="0" fontId="0" fillId="0" borderId="20" xfId="0" applyBorder="1"/>
    <xf numFmtId="0" fontId="1" fillId="0" borderId="14" xfId="0" applyFont="1" applyFill="1" applyBorder="1"/>
    <xf numFmtId="4" fontId="1" fillId="0" borderId="21" xfId="0" applyNumberFormat="1" applyFont="1" applyBorder="1"/>
    <xf numFmtId="4" fontId="1" fillId="0" borderId="17" xfId="0" applyNumberFormat="1" applyFont="1" applyFill="1" applyBorder="1"/>
    <xf numFmtId="0" fontId="2" fillId="8" borderId="22" xfId="0" applyFont="1" applyFill="1" applyBorder="1"/>
    <xf numFmtId="0" fontId="1" fillId="0" borderId="18" xfId="0" applyFont="1" applyFill="1" applyBorder="1"/>
    <xf numFmtId="4" fontId="1" fillId="0" borderId="23" xfId="0" applyNumberFormat="1" applyFont="1" applyFill="1" applyBorder="1"/>
    <xf numFmtId="0" fontId="2" fillId="8" borderId="24" xfId="0" applyFont="1" applyFill="1" applyBorder="1"/>
    <xf numFmtId="0" fontId="1" fillId="0" borderId="25" xfId="0" applyFont="1" applyBorder="1"/>
    <xf numFmtId="4" fontId="1" fillId="0" borderId="26" xfId="0" applyNumberFormat="1" applyFont="1" applyFill="1" applyBorder="1"/>
    <xf numFmtId="0" fontId="0" fillId="0" borderId="0" xfId="0" applyFont="1" applyFill="1"/>
    <xf numFmtId="0" fontId="6" fillId="0" borderId="0" xfId="0" applyFont="1" applyFill="1"/>
    <xf numFmtId="0" fontId="9" fillId="0" borderId="0" xfId="0" applyFont="1" applyFill="1"/>
    <xf numFmtId="0" fontId="10" fillId="0" borderId="0" xfId="0" applyFont="1" applyFill="1"/>
    <xf numFmtId="15" fontId="3" fillId="0" borderId="0" xfId="0" applyNumberFormat="1" applyFont="1" applyFill="1"/>
    <xf numFmtId="6" fontId="9" fillId="0" borderId="0" xfId="0" applyNumberFormat="1" applyFont="1" applyFill="1" applyAlignment="1">
      <alignment horizontal="center"/>
    </xf>
    <xf numFmtId="0" fontId="11" fillId="0" borderId="0" xfId="0" applyFont="1" applyFill="1"/>
    <xf numFmtId="0" fontId="6" fillId="0" borderId="0" xfId="0" applyFont="1"/>
    <xf numFmtId="0" fontId="12" fillId="0" borderId="0" xfId="0" applyFont="1"/>
    <xf numFmtId="164" fontId="0" fillId="0" borderId="0" xfId="0" applyNumberFormat="1"/>
    <xf numFmtId="0" fontId="0" fillId="0" borderId="0" xfId="0" applyFont="1"/>
    <xf numFmtId="164" fontId="6" fillId="0" borderId="0" xfId="0" applyNumberFormat="1" applyFont="1"/>
    <xf numFmtId="0" fontId="0" fillId="0" borderId="0" xfId="0" applyAlignment="1"/>
    <xf numFmtId="0" fontId="6" fillId="13" borderId="20" xfId="0" applyFont="1" applyFill="1" applyBorder="1" applyAlignment="1">
      <alignment horizontal="center" vertical="top" wrapText="1"/>
    </xf>
    <xf numFmtId="166" fontId="6" fillId="13" borderId="20" xfId="0" applyNumberFormat="1" applyFont="1" applyFill="1" applyBorder="1" applyAlignment="1">
      <alignment horizontal="center" vertical="top" wrapText="1"/>
    </xf>
    <xf numFmtId="0" fontId="0" fillId="9" borderId="20" xfId="0" applyFont="1" applyFill="1" applyBorder="1" applyAlignment="1">
      <alignment vertical="top"/>
    </xf>
    <xf numFmtId="2" fontId="0" fillId="0" borderId="20" xfId="0" applyNumberFormat="1" applyFont="1" applyBorder="1"/>
    <xf numFmtId="0" fontId="0" fillId="9" borderId="20" xfId="0" applyFill="1" applyBorder="1" applyAlignment="1">
      <alignment vertical="top"/>
    </xf>
    <xf numFmtId="0" fontId="0" fillId="5" borderId="20" xfId="0" applyFont="1" applyFill="1" applyBorder="1" applyAlignment="1">
      <alignment vertical="top"/>
    </xf>
    <xf numFmtId="0" fontId="0" fillId="12" borderId="20" xfId="0" applyFont="1" applyFill="1" applyBorder="1" applyAlignment="1">
      <alignment vertical="top"/>
    </xf>
    <xf numFmtId="0" fontId="0" fillId="12" borderId="20" xfId="0" applyFill="1" applyBorder="1" applyAlignment="1">
      <alignment vertical="top"/>
    </xf>
    <xf numFmtId="0" fontId="0" fillId="10" borderId="20" xfId="0" applyFill="1" applyBorder="1" applyAlignment="1">
      <alignment vertical="top"/>
    </xf>
    <xf numFmtId="0" fontId="0" fillId="11" borderId="20" xfId="0" applyFill="1" applyBorder="1" applyAlignment="1">
      <alignment vertical="top"/>
    </xf>
    <xf numFmtId="0" fontId="8" fillId="7" borderId="20" xfId="0" applyFont="1" applyFill="1" applyBorder="1" applyAlignment="1">
      <alignment vertical="top"/>
    </xf>
    <xf numFmtId="0" fontId="8" fillId="15" borderId="20" xfId="0" applyFont="1" applyFill="1" applyBorder="1" applyAlignment="1">
      <alignment vertical="top"/>
    </xf>
    <xf numFmtId="0" fontId="8" fillId="16" borderId="20" xfId="0" applyFont="1" applyFill="1" applyBorder="1" applyAlignment="1">
      <alignment vertical="top"/>
    </xf>
    <xf numFmtId="0" fontId="8" fillId="14" borderId="20" xfId="0" applyFont="1" applyFill="1" applyBorder="1" applyAlignment="1">
      <alignment vertical="top"/>
    </xf>
    <xf numFmtId="14" fontId="0" fillId="0" borderId="20" xfId="0" applyNumberFormat="1" applyBorder="1" applyAlignment="1">
      <alignment horizontal="right"/>
    </xf>
    <xf numFmtId="0" fontId="8" fillId="6" borderId="20" xfId="0" applyFont="1" applyFill="1" applyBorder="1" applyAlignment="1">
      <alignment vertical="top"/>
    </xf>
    <xf numFmtId="0" fontId="1" fillId="0" borderId="20" xfId="0" applyFont="1" applyFill="1" applyBorder="1" applyAlignment="1">
      <alignment horizontal="left" vertical="center" wrapText="1"/>
    </xf>
    <xf numFmtId="4" fontId="1" fillId="0" borderId="8" xfId="0" applyNumberFormat="1" applyFont="1" applyFill="1" applyBorder="1" applyAlignment="1">
      <alignment horizontal="right"/>
    </xf>
    <xf numFmtId="0" fontId="2" fillId="3" borderId="17" xfId="0" applyFont="1" applyFill="1" applyBorder="1"/>
    <xf numFmtId="0" fontId="2" fillId="3" borderId="15" xfId="0" applyFont="1" applyFill="1" applyBorder="1"/>
    <xf numFmtId="0" fontId="1" fillId="0" borderId="0" xfId="0" applyFont="1" applyBorder="1"/>
    <xf numFmtId="0" fontId="13" fillId="18" borderId="19" xfId="0" applyFont="1" applyFill="1" applyBorder="1" applyAlignment="1">
      <alignment vertical="center"/>
    </xf>
    <xf numFmtId="0" fontId="0" fillId="18" borderId="16" xfId="0" applyFill="1" applyBorder="1" applyAlignment="1">
      <alignment vertical="center"/>
    </xf>
    <xf numFmtId="0" fontId="13" fillId="18" borderId="16" xfId="0" applyFont="1" applyFill="1" applyBorder="1" applyAlignment="1">
      <alignment vertical="center"/>
    </xf>
    <xf numFmtId="4" fontId="2" fillId="0" borderId="15" xfId="0" applyNumberFormat="1" applyFont="1" applyFill="1" applyBorder="1"/>
    <xf numFmtId="167" fontId="1" fillId="0" borderId="20" xfId="0" applyNumberFormat="1" applyFont="1" applyFill="1" applyBorder="1"/>
    <xf numFmtId="0" fontId="2" fillId="3" borderId="1" xfId="0" applyFont="1" applyFill="1" applyBorder="1"/>
    <xf numFmtId="0" fontId="0" fillId="18" borderId="15" xfId="0" applyFill="1" applyBorder="1" applyAlignment="1">
      <alignment vertical="center"/>
    </xf>
    <xf numFmtId="0" fontId="2" fillId="19" borderId="0" xfId="0" applyFont="1" applyFill="1" applyBorder="1"/>
    <xf numFmtId="0" fontId="2" fillId="19" borderId="11" xfId="0" applyFont="1" applyFill="1" applyBorder="1"/>
    <xf numFmtId="0" fontId="2" fillId="19" borderId="28" xfId="0" applyFont="1" applyFill="1" applyBorder="1"/>
    <xf numFmtId="0" fontId="2" fillId="5" borderId="29" xfId="0" applyFont="1" applyFill="1" applyBorder="1"/>
    <xf numFmtId="0" fontId="1" fillId="0" borderId="30" xfId="0" applyFont="1" applyBorder="1"/>
    <xf numFmtId="0" fontId="1" fillId="0" borderId="32" xfId="0" applyFont="1" applyFill="1" applyBorder="1"/>
    <xf numFmtId="0" fontId="1" fillId="0" borderId="30" xfId="0" applyFont="1" applyFill="1" applyBorder="1"/>
    <xf numFmtId="0" fontId="2" fillId="4" borderId="34" xfId="0" applyFont="1" applyFill="1" applyBorder="1"/>
    <xf numFmtId="0" fontId="1" fillId="0" borderId="36" xfId="0" applyFont="1" applyFill="1" applyBorder="1"/>
    <xf numFmtId="0" fontId="2" fillId="20" borderId="13" xfId="0" applyFont="1" applyFill="1" applyBorder="1" applyAlignment="1">
      <alignment horizontal="center"/>
    </xf>
    <xf numFmtId="0" fontId="2" fillId="20" borderId="2" xfId="0" applyFont="1" applyFill="1" applyBorder="1" applyAlignment="1">
      <alignment horizontal="center"/>
    </xf>
    <xf numFmtId="0" fontId="2" fillId="20" borderId="1" xfId="0" applyFont="1" applyFill="1" applyBorder="1" applyAlignment="1">
      <alignment horizontal="center"/>
    </xf>
    <xf numFmtId="0" fontId="2" fillId="19" borderId="18" xfId="0" applyFont="1" applyFill="1" applyBorder="1"/>
    <xf numFmtId="4" fontId="2" fillId="19" borderId="23" xfId="0" applyNumberFormat="1" applyFont="1" applyFill="1" applyBorder="1"/>
    <xf numFmtId="0" fontId="2" fillId="19" borderId="19" xfId="0" applyFont="1" applyFill="1" applyBorder="1"/>
    <xf numFmtId="165" fontId="0" fillId="0" borderId="20" xfId="0" applyNumberFormat="1" applyFont="1" applyFill="1" applyBorder="1" applyAlignment="1">
      <alignment horizontal="center" vertical="center"/>
    </xf>
    <xf numFmtId="167" fontId="0" fillId="0" borderId="20" xfId="0" applyNumberFormat="1" applyFont="1" applyFill="1" applyBorder="1" applyAlignment="1">
      <alignment horizontal="left" vertical="center"/>
    </xf>
    <xf numFmtId="14" fontId="0" fillId="0" borderId="20" xfId="0" applyNumberFormat="1" applyFont="1" applyFill="1" applyBorder="1" applyAlignment="1">
      <alignment horizontal="right" vertical="center"/>
    </xf>
    <xf numFmtId="0" fontId="0" fillId="0" borderId="20" xfId="0" applyFont="1" applyFill="1" applyBorder="1" applyAlignment="1">
      <alignment horizontal="left" vertical="center" wrapText="1"/>
    </xf>
    <xf numFmtId="14" fontId="0" fillId="0" borderId="20" xfId="0" applyNumberFormat="1" applyFont="1" applyBorder="1" applyAlignment="1">
      <alignment horizontal="right" vertical="center"/>
    </xf>
    <xf numFmtId="167" fontId="1" fillId="0" borderId="20" xfId="0" applyNumberFormat="1" applyFont="1" applyFill="1" applyBorder="1" applyAlignment="1">
      <alignment horizontal="left" vertical="center"/>
    </xf>
    <xf numFmtId="0" fontId="0" fillId="0" borderId="20" xfId="0" applyFill="1" applyBorder="1"/>
    <xf numFmtId="0" fontId="0" fillId="0" borderId="20" xfId="0" applyBorder="1" applyAlignment="1">
      <alignment vertical="center" wrapText="1"/>
    </xf>
    <xf numFmtId="0" fontId="0" fillId="0" borderId="20" xfId="0" applyBorder="1" applyAlignment="1">
      <alignment wrapText="1"/>
    </xf>
    <xf numFmtId="0" fontId="0" fillId="0" borderId="20" xfId="0" applyFill="1" applyBorder="1" applyAlignment="1">
      <alignment wrapText="1"/>
    </xf>
    <xf numFmtId="2" fontId="7" fillId="13" borderId="20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4" fontId="2" fillId="6" borderId="17" xfId="0" applyNumberFormat="1" applyFont="1" applyFill="1" applyBorder="1"/>
    <xf numFmtId="0" fontId="14" fillId="0" borderId="0" xfId="0" applyFont="1" applyBorder="1"/>
    <xf numFmtId="167" fontId="14" fillId="0" borderId="0" xfId="2" applyNumberFormat="1" applyFont="1"/>
    <xf numFmtId="0" fontId="14" fillId="0" borderId="0" xfId="0" applyFont="1" applyFill="1"/>
    <xf numFmtId="167" fontId="14" fillId="0" borderId="0" xfId="0" applyNumberFormat="1" applyFont="1"/>
    <xf numFmtId="0" fontId="14" fillId="0" borderId="0" xfId="0" applyFont="1"/>
    <xf numFmtId="0" fontId="6" fillId="0" borderId="0" xfId="0" applyFont="1" applyFill="1" applyAlignment="1">
      <alignment horizontal="center"/>
    </xf>
    <xf numFmtId="167" fontId="6" fillId="0" borderId="0" xfId="2" applyNumberFormat="1" applyFont="1" applyFill="1" applyAlignment="1">
      <alignment horizontal="center"/>
    </xf>
    <xf numFmtId="167" fontId="6" fillId="0" borderId="0" xfId="0" applyNumberFormat="1" applyFont="1" applyFill="1" applyAlignment="1">
      <alignment horizontal="center"/>
    </xf>
    <xf numFmtId="0" fontId="0" fillId="0" borderId="0" xfId="0" applyFill="1"/>
    <xf numFmtId="167" fontId="5" fillId="0" borderId="0" xfId="2" applyNumberFormat="1" applyFont="1" applyFill="1"/>
    <xf numFmtId="167" fontId="0" fillId="0" borderId="0" xfId="0" applyNumberFormat="1" applyFont="1" applyFill="1"/>
    <xf numFmtId="167" fontId="6" fillId="0" borderId="0" xfId="2" applyNumberFormat="1" applyFont="1" applyFill="1"/>
    <xf numFmtId="16" fontId="0" fillId="17" borderId="0" xfId="0" applyNumberFormat="1" applyFill="1"/>
    <xf numFmtId="167" fontId="5" fillId="17" borderId="0" xfId="2" applyNumberFormat="1" applyFont="1" applyFill="1"/>
    <xf numFmtId="167" fontId="0" fillId="17" borderId="0" xfId="0" applyNumberFormat="1" applyFont="1" applyFill="1"/>
    <xf numFmtId="0" fontId="0" fillId="17" borderId="0" xfId="0" applyFill="1"/>
    <xf numFmtId="0" fontId="0" fillId="21" borderId="0" xfId="0" applyFont="1" applyFill="1"/>
    <xf numFmtId="167" fontId="0" fillId="21" borderId="0" xfId="0" applyNumberFormat="1" applyFont="1" applyFill="1"/>
    <xf numFmtId="0" fontId="6" fillId="21" borderId="0" xfId="0" applyFont="1" applyFill="1"/>
    <xf numFmtId="17" fontId="0" fillId="0" borderId="0" xfId="0" applyNumberFormat="1"/>
    <xf numFmtId="0" fontId="0" fillId="17" borderId="0" xfId="0" applyFont="1" applyFill="1"/>
    <xf numFmtId="0" fontId="6" fillId="0" borderId="37" xfId="0" applyFont="1" applyFill="1" applyBorder="1"/>
    <xf numFmtId="167" fontId="6" fillId="0" borderId="37" xfId="2" applyNumberFormat="1" applyFont="1" applyFill="1" applyBorder="1"/>
    <xf numFmtId="0" fontId="0" fillId="0" borderId="37" xfId="0" applyFont="1" applyFill="1" applyBorder="1"/>
    <xf numFmtId="167" fontId="6" fillId="0" borderId="37" xfId="0" applyNumberFormat="1" applyFont="1" applyFill="1" applyBorder="1"/>
    <xf numFmtId="0" fontId="12" fillId="0" borderId="0" xfId="0" applyFont="1" applyFill="1"/>
    <xf numFmtId="167" fontId="5" fillId="0" borderId="0" xfId="2" applyNumberFormat="1" applyFont="1"/>
    <xf numFmtId="167" fontId="0" fillId="0" borderId="0" xfId="0" applyNumberFormat="1" applyFont="1"/>
    <xf numFmtId="0" fontId="6" fillId="0" borderId="37" xfId="0" applyFont="1" applyBorder="1"/>
    <xf numFmtId="167" fontId="6" fillId="0" borderId="37" xfId="2" applyNumberFormat="1" applyFont="1" applyBorder="1"/>
    <xf numFmtId="167" fontId="6" fillId="0" borderId="37" xfId="0" applyNumberFormat="1" applyFont="1" applyBorder="1"/>
    <xf numFmtId="0" fontId="6" fillId="0" borderId="0" xfId="0" applyFont="1" applyFill="1" applyBorder="1"/>
    <xf numFmtId="167" fontId="6" fillId="0" borderId="0" xfId="2" applyNumberFormat="1" applyFont="1" applyFill="1" applyBorder="1"/>
    <xf numFmtId="0" fontId="0" fillId="0" borderId="0" xfId="0" applyFont="1" applyFill="1" applyBorder="1"/>
    <xf numFmtId="167" fontId="6" fillId="0" borderId="0" xfId="0" applyNumberFormat="1" applyFont="1" applyFill="1" applyBorder="1"/>
    <xf numFmtId="0" fontId="6" fillId="0" borderId="0" xfId="0" applyFont="1" applyBorder="1"/>
    <xf numFmtId="167" fontId="6" fillId="0" borderId="0" xfId="2" applyNumberFormat="1" applyFont="1" applyBorder="1"/>
    <xf numFmtId="167" fontId="6" fillId="0" borderId="0" xfId="0" applyNumberFormat="1" applyFont="1" applyBorder="1"/>
    <xf numFmtId="0" fontId="0" fillId="17" borderId="0" xfId="0" applyFont="1" applyFill="1" applyBorder="1"/>
    <xf numFmtId="167" fontId="5" fillId="17" borderId="0" xfId="2" applyNumberFormat="1" applyFont="1" applyFill="1" applyBorder="1"/>
    <xf numFmtId="167" fontId="0" fillId="17" borderId="0" xfId="0" applyNumberFormat="1" applyFont="1" applyFill="1" applyBorder="1"/>
    <xf numFmtId="2" fontId="6" fillId="0" borderId="37" xfId="0" applyNumberFormat="1" applyFont="1" applyFill="1" applyBorder="1"/>
    <xf numFmtId="0" fontId="6" fillId="17" borderId="37" xfId="0" applyFont="1" applyFill="1" applyBorder="1"/>
    <xf numFmtId="167" fontId="6" fillId="17" borderId="37" xfId="2" applyNumberFormat="1" applyFont="1" applyFill="1" applyBorder="1"/>
    <xf numFmtId="167" fontId="6" fillId="17" borderId="37" xfId="0" applyNumberFormat="1" applyFont="1" applyFill="1" applyBorder="1"/>
    <xf numFmtId="0" fontId="0" fillId="21" borderId="0" xfId="0" applyFill="1"/>
    <xf numFmtId="0" fontId="0" fillId="0" borderId="0" xfId="0" applyAlignment="1">
      <alignment horizontal="center"/>
    </xf>
    <xf numFmtId="0" fontId="0" fillId="22" borderId="20" xfId="0" applyFill="1" applyBorder="1"/>
    <xf numFmtId="167" fontId="6" fillId="22" borderId="20" xfId="2" applyNumberFormat="1" applyFont="1" applyFill="1" applyBorder="1" applyAlignment="1">
      <alignment horizontal="center"/>
    </xf>
    <xf numFmtId="0" fontId="0" fillId="21" borderId="20" xfId="0" applyFill="1" applyBorder="1"/>
    <xf numFmtId="167" fontId="5" fillId="21" borderId="20" xfId="2" applyNumberFormat="1" applyFont="1" applyFill="1" applyBorder="1" applyAlignment="1">
      <alignment horizontal="center"/>
    </xf>
    <xf numFmtId="0" fontId="0" fillId="21" borderId="20" xfId="0" applyFont="1" applyFill="1" applyBorder="1"/>
    <xf numFmtId="0" fontId="12" fillId="0" borderId="20" xfId="0" applyFont="1" applyBorder="1"/>
    <xf numFmtId="0" fontId="0" fillId="0" borderId="20" xfId="0" applyFont="1" applyBorder="1"/>
    <xf numFmtId="0" fontId="0" fillId="21" borderId="20" xfId="0" applyFill="1" applyBorder="1" applyAlignment="1">
      <alignment horizontal="center"/>
    </xf>
    <xf numFmtId="0" fontId="7" fillId="0" borderId="0" xfId="0" applyFont="1" applyFill="1"/>
    <xf numFmtId="8" fontId="2" fillId="0" borderId="0" xfId="0" applyNumberFormat="1" applyFont="1"/>
    <xf numFmtId="6" fontId="15" fillId="0" borderId="0" xfId="0" applyNumberFormat="1" applyFont="1" applyFill="1" applyAlignment="1">
      <alignment horizontal="center"/>
    </xf>
    <xf numFmtId="0" fontId="0" fillId="0" borderId="20" xfId="0" applyBorder="1" applyAlignment="1">
      <alignment horizontal="left"/>
    </xf>
    <xf numFmtId="0" fontId="14" fillId="21" borderId="20" xfId="0" applyFont="1" applyFill="1" applyBorder="1"/>
    <xf numFmtId="167" fontId="5" fillId="21" borderId="20" xfId="2" applyNumberFormat="1" applyFont="1" applyFill="1" applyBorder="1" applyAlignment="1">
      <alignment horizontal="left"/>
    </xf>
    <xf numFmtId="167" fontId="0" fillId="21" borderId="20" xfId="2" applyNumberFormat="1" applyFont="1" applyFill="1" applyBorder="1" applyAlignment="1">
      <alignment horizontal="left"/>
    </xf>
    <xf numFmtId="4" fontId="8" fillId="0" borderId="20" xfId="0" applyNumberFormat="1" applyFont="1" applyFill="1" applyBorder="1" applyAlignment="1">
      <alignment horizontal="right"/>
    </xf>
    <xf numFmtId="4" fontId="0" fillId="0" borderId="20" xfId="0" applyNumberFormat="1" applyFont="1" applyFill="1" applyBorder="1" applyAlignment="1">
      <alignment horizontal="right"/>
    </xf>
    <xf numFmtId="0" fontId="8" fillId="0" borderId="20" xfId="0" applyNumberFormat="1" applyFont="1" applyFill="1" applyBorder="1" applyAlignment="1">
      <alignment horizontal="center"/>
    </xf>
    <xf numFmtId="14" fontId="8" fillId="0" borderId="20" xfId="0" applyNumberFormat="1" applyFont="1" applyFill="1" applyBorder="1" applyAlignment="1">
      <alignment horizontal="center"/>
    </xf>
    <xf numFmtId="14" fontId="0" fillId="0" borderId="20" xfId="0" applyNumberFormat="1" applyFont="1" applyFill="1" applyBorder="1" applyAlignment="1">
      <alignment horizontal="center"/>
    </xf>
    <xf numFmtId="0" fontId="8" fillId="0" borderId="20" xfId="0" applyFont="1" applyFill="1" applyBorder="1" applyAlignment="1">
      <alignment horizontal="left"/>
    </xf>
    <xf numFmtId="0" fontId="2" fillId="0" borderId="20" xfId="0" applyFont="1" applyFill="1" applyBorder="1"/>
    <xf numFmtId="0" fontId="2" fillId="12" borderId="20" xfId="0" applyFont="1" applyFill="1" applyBorder="1" applyAlignment="1">
      <alignment horizontal="center" vertical="center"/>
    </xf>
    <xf numFmtId="0" fontId="10" fillId="12" borderId="20" xfId="0" applyFont="1" applyFill="1" applyBorder="1" applyAlignment="1">
      <alignment horizontal="left" vertical="center" wrapText="1"/>
    </xf>
    <xf numFmtId="0" fontId="6" fillId="22" borderId="0" xfId="0" applyFont="1" applyFill="1" applyBorder="1" applyAlignment="1">
      <alignment horizontal="center"/>
    </xf>
    <xf numFmtId="167" fontId="6" fillId="22" borderId="0" xfId="0" applyNumberFormat="1" applyFont="1" applyFill="1" applyBorder="1" applyAlignment="1"/>
    <xf numFmtId="167" fontId="6" fillId="22" borderId="0" xfId="0" applyNumberFormat="1" applyFont="1" applyFill="1" applyBorder="1" applyAlignment="1">
      <alignment horizontal="center"/>
    </xf>
    <xf numFmtId="0" fontId="0" fillId="21" borderId="0" xfId="0" applyFont="1" applyFill="1" applyBorder="1"/>
    <xf numFmtId="167" fontId="0" fillId="21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21" borderId="0" xfId="0" applyFont="1" applyFill="1" applyBorder="1" applyAlignment="1">
      <alignment horizontal="center"/>
    </xf>
    <xf numFmtId="164" fontId="6" fillId="0" borderId="0" xfId="0" applyNumberFormat="1" applyFont="1" applyBorder="1"/>
    <xf numFmtId="0" fontId="0" fillId="21" borderId="40" xfId="0" applyFont="1" applyFill="1" applyBorder="1" applyAlignment="1">
      <alignment horizontal="center"/>
    </xf>
    <xf numFmtId="167" fontId="0" fillId="21" borderId="40" xfId="0" applyNumberFormat="1" applyFont="1" applyFill="1" applyBorder="1" applyAlignment="1">
      <alignment horizontal="center"/>
    </xf>
    <xf numFmtId="0" fontId="0" fillId="0" borderId="41" xfId="0" applyFill="1" applyBorder="1"/>
    <xf numFmtId="0" fontId="0" fillId="21" borderId="0" xfId="0" applyFill="1" applyBorder="1" applyAlignment="1">
      <alignment horizontal="center"/>
    </xf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0" fillId="0" borderId="43" xfId="0" applyBorder="1" applyAlignment="1">
      <alignment horizontal="right" vertical="center" wrapText="1"/>
    </xf>
    <xf numFmtId="4" fontId="2" fillId="19" borderId="3" xfId="0" applyNumberFormat="1" applyFont="1" applyFill="1" applyBorder="1"/>
    <xf numFmtId="0" fontId="2" fillId="19" borderId="33" xfId="0" applyFont="1" applyFill="1" applyBorder="1"/>
    <xf numFmtId="167" fontId="0" fillId="0" borderId="20" xfId="0" applyNumberFormat="1" applyBorder="1" applyAlignment="1">
      <alignment horizontal="right" vertical="center" wrapText="1"/>
    </xf>
    <xf numFmtId="0" fontId="0" fillId="0" borderId="19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2" fillId="6" borderId="2" xfId="0" applyFont="1" applyFill="1" applyBorder="1" applyAlignment="1">
      <alignment horizontal="center"/>
    </xf>
    <xf numFmtId="0" fontId="2" fillId="7" borderId="31" xfId="0" applyFont="1" applyFill="1" applyBorder="1"/>
    <xf numFmtId="0" fontId="2" fillId="6" borderId="1" xfId="0" applyFont="1" applyFill="1" applyBorder="1" applyAlignment="1">
      <alignment horizontal="center"/>
    </xf>
    <xf numFmtId="0" fontId="2" fillId="0" borderId="20" xfId="0" applyFont="1" applyBorder="1"/>
    <xf numFmtId="4" fontId="1" fillId="0" borderId="20" xfId="0" applyNumberFormat="1" applyFont="1" applyBorder="1"/>
    <xf numFmtId="0" fontId="2" fillId="19" borderId="44" xfId="0" applyFont="1" applyFill="1" applyBorder="1"/>
    <xf numFmtId="165" fontId="2" fillId="5" borderId="31" xfId="0" applyNumberFormat="1" applyFont="1" applyFill="1" applyBorder="1"/>
    <xf numFmtId="2" fontId="0" fillId="0" borderId="19" xfId="0" applyNumberFormat="1" applyBorder="1" applyAlignment="1">
      <alignment vertical="center" wrapText="1"/>
    </xf>
    <xf numFmtId="2" fontId="0" fillId="0" borderId="16" xfId="0" applyNumberFormat="1" applyBorder="1" applyAlignment="1">
      <alignment vertical="center" wrapText="1"/>
    </xf>
    <xf numFmtId="2" fontId="2" fillId="19" borderId="15" xfId="0" applyNumberFormat="1" applyFont="1" applyFill="1" applyBorder="1"/>
    <xf numFmtId="2" fontId="1" fillId="0" borderId="15" xfId="0" applyNumberFormat="1" applyFont="1" applyFill="1" applyBorder="1"/>
    <xf numFmtId="2" fontId="2" fillId="19" borderId="19" xfId="0" applyNumberFormat="1" applyFont="1" applyFill="1" applyBorder="1"/>
    <xf numFmtId="2" fontId="2" fillId="19" borderId="27" xfId="0" applyNumberFormat="1" applyFont="1" applyFill="1" applyBorder="1" applyAlignment="1">
      <alignment horizontal="right" vertical="center" wrapText="1"/>
    </xf>
    <xf numFmtId="165" fontId="2" fillId="2" borderId="35" xfId="0" applyNumberFormat="1" applyFont="1" applyFill="1" applyBorder="1"/>
    <xf numFmtId="165" fontId="2" fillId="4" borderId="33" xfId="0" applyNumberFormat="1" applyFont="1" applyFill="1" applyBorder="1"/>
    <xf numFmtId="165" fontId="2" fillId="7" borderId="20" xfId="0" applyNumberFormat="1" applyFont="1" applyFill="1" applyBorder="1"/>
    <xf numFmtId="0" fontId="1" fillId="0" borderId="3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2" fillId="8" borderId="11" xfId="0" applyFont="1" applyFill="1" applyBorder="1" applyAlignment="1">
      <alignment horizontal="center"/>
    </xf>
    <xf numFmtId="0" fontId="2" fillId="8" borderId="12" xfId="0" applyFont="1" applyFill="1" applyBorder="1" applyAlignment="1">
      <alignment horizontal="center"/>
    </xf>
    <xf numFmtId="0" fontId="2" fillId="8" borderId="13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 vertical="center"/>
    </xf>
    <xf numFmtId="0" fontId="2" fillId="8" borderId="0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/>
    </xf>
    <xf numFmtId="0" fontId="10" fillId="0" borderId="39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42" xfId="0" applyFont="1" applyBorder="1" applyAlignment="1">
      <alignment wrapText="1"/>
    </xf>
  </cellXfs>
  <cellStyles count="3">
    <cellStyle name="Currency" xfId="2" builtinId="4"/>
    <cellStyle name="Currency 2" xfId="1" xr:uid="{00000000-0005-0000-0000-000001000000}"/>
    <cellStyle name="Normal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2:F66"/>
  <sheetViews>
    <sheetView topLeftCell="A49" workbookViewId="0">
      <selection activeCell="E52" sqref="E52"/>
    </sheetView>
  </sheetViews>
  <sheetFormatPr defaultRowHeight="15.75" x14ac:dyDescent="0.25"/>
  <cols>
    <col min="1" max="1" width="49.140625" style="1" customWidth="1"/>
    <col min="2" max="2" width="36.7109375" style="1" customWidth="1"/>
    <col min="3" max="3" width="42.28515625" style="16" customWidth="1"/>
    <col min="4" max="4" width="28.42578125" style="1" customWidth="1"/>
    <col min="5" max="5" width="21.85546875" style="1" customWidth="1"/>
    <col min="6" max="6" width="20.7109375" style="1" customWidth="1"/>
    <col min="7" max="16384" width="9.140625" style="1"/>
  </cols>
  <sheetData>
    <row r="2" spans="1:3" x14ac:dyDescent="0.25">
      <c r="A2" s="212" t="s">
        <v>97</v>
      </c>
      <c r="B2" s="212"/>
      <c r="C2" s="212"/>
    </row>
    <row r="4" spans="1:3" x14ac:dyDescent="0.25">
      <c r="A4" s="2" t="s">
        <v>0</v>
      </c>
    </row>
    <row r="5" spans="1:3" ht="16.5" thickBot="1" x14ac:dyDescent="0.3"/>
    <row r="6" spans="1:3" s="6" customFormat="1" ht="16.5" thickBot="1" x14ac:dyDescent="0.3">
      <c r="A6" s="213" t="s">
        <v>1</v>
      </c>
      <c r="B6" s="214"/>
      <c r="C6" s="215"/>
    </row>
    <row r="7" spans="1:3" x14ac:dyDescent="0.25">
      <c r="A7" s="12" t="s">
        <v>95</v>
      </c>
      <c r="B7" s="216"/>
      <c r="C7" s="25">
        <v>2730.56</v>
      </c>
    </row>
    <row r="8" spans="1:3" x14ac:dyDescent="0.25">
      <c r="A8" s="8" t="s">
        <v>96</v>
      </c>
      <c r="B8" s="217"/>
      <c r="C8" s="62">
        <v>0</v>
      </c>
    </row>
    <row r="9" spans="1:3" x14ac:dyDescent="0.25">
      <c r="A9" s="8" t="s">
        <v>3</v>
      </c>
      <c r="B9" s="217"/>
      <c r="C9" s="81">
        <v>193.65</v>
      </c>
    </row>
    <row r="10" spans="1:3" ht="16.5" thickBot="1" x14ac:dyDescent="0.3">
      <c r="A10" s="8" t="s">
        <v>96</v>
      </c>
      <c r="B10" s="217"/>
      <c r="C10" s="62">
        <v>0</v>
      </c>
    </row>
    <row r="11" spans="1:3" ht="16.5" thickBot="1" x14ac:dyDescent="0.3">
      <c r="A11" s="13" t="s">
        <v>14</v>
      </c>
      <c r="B11" s="218"/>
      <c r="C11" s="25">
        <v>20026.8</v>
      </c>
    </row>
    <row r="12" spans="1:3" s="6" customFormat="1" ht="17.25" thickTop="1" thickBot="1" x14ac:dyDescent="0.3">
      <c r="B12" s="9" t="s">
        <v>4</v>
      </c>
      <c r="C12" s="208">
        <v>22951.01</v>
      </c>
    </row>
    <row r="13" spans="1:3" s="6" customFormat="1" ht="16.5" thickBot="1" x14ac:dyDescent="0.3">
      <c r="A13" s="7"/>
      <c r="C13" s="19"/>
    </row>
    <row r="14" spans="1:3" ht="16.5" thickBot="1" x14ac:dyDescent="0.3">
      <c r="A14" s="219" t="s">
        <v>9</v>
      </c>
      <c r="B14" s="220"/>
      <c r="C14" s="221"/>
    </row>
    <row r="15" spans="1:3" s="6" customFormat="1" x14ac:dyDescent="0.25">
      <c r="A15" s="14" t="s">
        <v>57</v>
      </c>
      <c r="B15" s="23" t="s">
        <v>58</v>
      </c>
      <c r="C15" s="17">
        <v>2597</v>
      </c>
    </row>
    <row r="16" spans="1:3" s="6" customFormat="1" x14ac:dyDescent="0.25">
      <c r="A16" s="26"/>
      <c r="B16" s="27" t="s">
        <v>59</v>
      </c>
      <c r="C16" s="28">
        <v>5000</v>
      </c>
    </row>
    <row r="17" spans="1:4" s="6" customFormat="1" x14ac:dyDescent="0.25">
      <c r="A17" s="26"/>
      <c r="B17" s="27"/>
      <c r="C17" s="28"/>
    </row>
    <row r="18" spans="1:4" s="6" customFormat="1" x14ac:dyDescent="0.25">
      <c r="A18" s="26"/>
      <c r="B18" s="85" t="s">
        <v>60</v>
      </c>
      <c r="C18" s="86">
        <v>7597</v>
      </c>
    </row>
    <row r="19" spans="1:4" x14ac:dyDescent="0.25">
      <c r="A19" s="10" t="s">
        <v>11</v>
      </c>
      <c r="B19" s="11" t="s">
        <v>61</v>
      </c>
      <c r="C19" s="18">
        <v>23.88</v>
      </c>
    </row>
    <row r="20" spans="1:4" ht="16.5" thickBot="1" x14ac:dyDescent="0.3">
      <c r="A20" s="29"/>
      <c r="B20" s="30"/>
      <c r="C20" s="31"/>
    </row>
    <row r="21" spans="1:4" ht="16.5" thickBot="1" x14ac:dyDescent="0.3">
      <c r="A21" s="29"/>
      <c r="B21" s="87" t="s">
        <v>49</v>
      </c>
      <c r="C21" s="190">
        <v>23.88</v>
      </c>
    </row>
    <row r="22" spans="1:4" ht="15.75" customHeight="1" thickBot="1" x14ac:dyDescent="0.3">
      <c r="A22" s="225" t="s">
        <v>3</v>
      </c>
      <c r="B22" s="193" t="s">
        <v>150</v>
      </c>
      <c r="C22" s="202">
        <v>15</v>
      </c>
    </row>
    <row r="23" spans="1:4" ht="15.75" customHeight="1" thickBot="1" x14ac:dyDescent="0.3">
      <c r="A23" s="226"/>
      <c r="B23" s="194" t="s">
        <v>151</v>
      </c>
      <c r="C23" s="203">
        <v>23</v>
      </c>
    </row>
    <row r="24" spans="1:4" ht="15.75" customHeight="1" thickBot="1" x14ac:dyDescent="0.3">
      <c r="A24" s="226"/>
      <c r="B24" s="194" t="s">
        <v>152</v>
      </c>
      <c r="C24" s="203">
        <v>850</v>
      </c>
    </row>
    <row r="25" spans="1:4" ht="15.75" customHeight="1" thickBot="1" x14ac:dyDescent="0.3">
      <c r="A25" s="226"/>
      <c r="B25" s="194" t="s">
        <v>153</v>
      </c>
      <c r="C25" s="203">
        <v>30</v>
      </c>
    </row>
    <row r="26" spans="1:4" ht="15.75" customHeight="1" thickBot="1" x14ac:dyDescent="0.3">
      <c r="A26" s="226"/>
      <c r="B26" s="194" t="s">
        <v>154</v>
      </c>
      <c r="C26" s="203">
        <v>35</v>
      </c>
    </row>
    <row r="27" spans="1:4" ht="15.75" customHeight="1" thickBot="1" x14ac:dyDescent="0.3">
      <c r="A27" s="226"/>
      <c r="B27" s="194" t="s">
        <v>152</v>
      </c>
      <c r="C27" s="203">
        <v>225</v>
      </c>
    </row>
    <row r="28" spans="1:4" ht="15.75" customHeight="1" thickBot="1" x14ac:dyDescent="0.3">
      <c r="A28" s="226"/>
      <c r="B28" s="194" t="s">
        <v>62</v>
      </c>
      <c r="C28" s="203">
        <v>300</v>
      </c>
    </row>
    <row r="29" spans="1:4" ht="15.75" customHeight="1" thickBot="1" x14ac:dyDescent="0.3">
      <c r="A29" s="226"/>
      <c r="B29" s="189"/>
      <c r="C29" s="192"/>
    </row>
    <row r="30" spans="1:4" ht="15.75" customHeight="1" thickBot="1" x14ac:dyDescent="0.3">
      <c r="A30" s="226"/>
      <c r="B30" s="200" t="s">
        <v>45</v>
      </c>
      <c r="C30" s="191">
        <v>1478</v>
      </c>
    </row>
    <row r="31" spans="1:4" s="6" customFormat="1" ht="17.25" thickTop="1" thickBot="1" x14ac:dyDescent="0.3">
      <c r="A31" s="226"/>
      <c r="B31" s="80" t="s">
        <v>2</v>
      </c>
      <c r="C31" s="209">
        <v>9098.8799999999992</v>
      </c>
      <c r="D31" s="79"/>
    </row>
    <row r="32" spans="1:4" s="6" customFormat="1" ht="17.25" thickTop="1" thickBot="1" x14ac:dyDescent="0.3">
      <c r="A32" s="5"/>
      <c r="B32" s="78"/>
      <c r="C32" s="19"/>
    </row>
    <row r="33" spans="1:3" ht="16.5" thickBot="1" x14ac:dyDescent="0.3">
      <c r="A33" s="222" t="s">
        <v>10</v>
      </c>
      <c r="B33" s="223"/>
      <c r="C33" s="224"/>
    </row>
    <row r="34" spans="1:3" s="7" customFormat="1" ht="16.5" thickBot="1" x14ac:dyDescent="0.3">
      <c r="A34" s="15" t="s">
        <v>12</v>
      </c>
      <c r="B34" s="66" t="s">
        <v>34</v>
      </c>
      <c r="C34" s="202">
        <v>162.6</v>
      </c>
    </row>
    <row r="35" spans="1:3" s="7" customFormat="1" ht="16.5" thickBot="1" x14ac:dyDescent="0.3">
      <c r="A35" s="15"/>
      <c r="B35" s="6" t="s">
        <v>158</v>
      </c>
      <c r="C35" s="203">
        <v>1381.71</v>
      </c>
    </row>
    <row r="36" spans="1:3" s="7" customFormat="1" ht="16.5" thickBot="1" x14ac:dyDescent="0.3">
      <c r="A36" s="15"/>
      <c r="B36" s="68" t="s">
        <v>37</v>
      </c>
      <c r="C36" s="203">
        <v>135.16</v>
      </c>
    </row>
    <row r="37" spans="1:3" s="7" customFormat="1" ht="16.5" thickBot="1" x14ac:dyDescent="0.3">
      <c r="A37" s="15"/>
      <c r="B37" s="68" t="s">
        <v>43</v>
      </c>
      <c r="C37" s="203">
        <v>84</v>
      </c>
    </row>
    <row r="38" spans="1:3" s="7" customFormat="1" ht="16.5" thickBot="1" x14ac:dyDescent="0.3">
      <c r="A38" s="15"/>
      <c r="B38" s="68" t="s">
        <v>36</v>
      </c>
      <c r="C38" s="203">
        <v>257.60000000000002</v>
      </c>
    </row>
    <row r="39" spans="1:3" s="7" customFormat="1" ht="16.5" thickBot="1" x14ac:dyDescent="0.3">
      <c r="A39" s="15"/>
      <c r="B39" s="67" t="s">
        <v>35</v>
      </c>
      <c r="C39" s="203">
        <v>136.65</v>
      </c>
    </row>
    <row r="40" spans="1:3" s="7" customFormat="1" ht="16.5" thickBot="1" x14ac:dyDescent="0.3">
      <c r="A40" s="15"/>
      <c r="B40" s="67" t="s">
        <v>44</v>
      </c>
      <c r="C40" s="203">
        <v>0</v>
      </c>
    </row>
    <row r="41" spans="1:3" s="7" customFormat="1" ht="16.5" thickBot="1" x14ac:dyDescent="0.3">
      <c r="A41" s="15"/>
      <c r="B41" s="67" t="s">
        <v>38</v>
      </c>
      <c r="C41" s="203">
        <v>25</v>
      </c>
    </row>
    <row r="42" spans="1:3" s="7" customFormat="1" ht="16.5" thickBot="1" x14ac:dyDescent="0.3">
      <c r="A42" s="15"/>
      <c r="B42" s="67" t="s">
        <v>159</v>
      </c>
      <c r="C42" s="203">
        <v>300</v>
      </c>
    </row>
    <row r="43" spans="1:3" s="7" customFormat="1" ht="16.5" thickBot="1" x14ac:dyDescent="0.3">
      <c r="A43" s="15"/>
      <c r="B43" s="67" t="s">
        <v>39</v>
      </c>
      <c r="C43" s="203">
        <v>627.99</v>
      </c>
    </row>
    <row r="44" spans="1:3" s="7" customFormat="1" x14ac:dyDescent="0.25">
      <c r="A44" s="64"/>
      <c r="B44" s="73" t="s">
        <v>55</v>
      </c>
      <c r="C44" s="204">
        <v>3110.71</v>
      </c>
    </row>
    <row r="45" spans="1:3" s="7" customFormat="1" ht="16.5" thickBot="1" x14ac:dyDescent="0.3">
      <c r="A45" s="64" t="s">
        <v>47</v>
      </c>
      <c r="B45" s="65"/>
      <c r="C45" s="205"/>
    </row>
    <row r="46" spans="1:3" s="7" customFormat="1" ht="16.5" thickBot="1" x14ac:dyDescent="0.3">
      <c r="A46" s="21"/>
      <c r="B46" s="74" t="s">
        <v>56</v>
      </c>
      <c r="C46" s="206">
        <v>0</v>
      </c>
    </row>
    <row r="47" spans="1:3" s="7" customFormat="1" ht="16.5" thickBot="1" x14ac:dyDescent="0.3">
      <c r="A47" s="63" t="s">
        <v>46</v>
      </c>
      <c r="B47" s="67" t="s">
        <v>35</v>
      </c>
      <c r="C47" s="202">
        <v>80.900000000000006</v>
      </c>
    </row>
    <row r="48" spans="1:3" s="7" customFormat="1" ht="16.5" thickBot="1" x14ac:dyDescent="0.3">
      <c r="A48" s="63"/>
      <c r="B48" s="67" t="s">
        <v>54</v>
      </c>
      <c r="C48" s="203">
        <v>353.74</v>
      </c>
    </row>
    <row r="49" spans="1:6" s="7" customFormat="1" ht="16.5" thickBot="1" x14ac:dyDescent="0.3">
      <c r="A49" s="63"/>
      <c r="B49" s="67" t="s">
        <v>38</v>
      </c>
      <c r="C49" s="203">
        <v>475</v>
      </c>
    </row>
    <row r="50" spans="1:6" s="7" customFormat="1" ht="16.5" thickBot="1" x14ac:dyDescent="0.3">
      <c r="A50" s="63"/>
      <c r="B50" s="72" t="s">
        <v>39</v>
      </c>
      <c r="C50" s="203">
        <v>278.91000000000003</v>
      </c>
    </row>
    <row r="51" spans="1:6" s="7" customFormat="1" ht="17.25" thickTop="1" thickBot="1" x14ac:dyDescent="0.3">
      <c r="A51" s="71"/>
      <c r="B51" s="75" t="s">
        <v>48</v>
      </c>
      <c r="C51" s="207">
        <v>1188.55</v>
      </c>
    </row>
    <row r="52" spans="1:6" ht="17.25" thickTop="1" thickBot="1" x14ac:dyDescent="0.3">
      <c r="B52" s="76" t="s">
        <v>8</v>
      </c>
      <c r="C52" s="201">
        <v>4299.26</v>
      </c>
      <c r="D52" s="77"/>
    </row>
    <row r="53" spans="1:6" ht="17.25" thickTop="1" thickBot="1" x14ac:dyDescent="0.3">
      <c r="C53" s="69"/>
    </row>
    <row r="54" spans="1:6" x14ac:dyDescent="0.25">
      <c r="A54" s="197" t="s">
        <v>98</v>
      </c>
      <c r="B54" s="195"/>
      <c r="C54" s="100"/>
    </row>
    <row r="55" spans="1:6" x14ac:dyDescent="0.25">
      <c r="A55" s="198" t="s">
        <v>5</v>
      </c>
      <c r="B55" s="211"/>
      <c r="C55" s="199">
        <v>7516.85</v>
      </c>
      <c r="F55" s="6"/>
    </row>
    <row r="56" spans="1:6" x14ac:dyDescent="0.25">
      <c r="A56" s="198" t="s">
        <v>6</v>
      </c>
      <c r="B56" s="211"/>
      <c r="C56" s="199">
        <v>20050.68</v>
      </c>
      <c r="F56" s="6"/>
    </row>
    <row r="57" spans="1:6" x14ac:dyDescent="0.25">
      <c r="A57" s="198" t="s">
        <v>13</v>
      </c>
      <c r="B57" s="211"/>
      <c r="C57" s="199">
        <v>483.1</v>
      </c>
      <c r="F57" s="6"/>
    </row>
    <row r="58" spans="1:6" ht="14.25" customHeight="1" thickBot="1" x14ac:dyDescent="0.3">
      <c r="B58" s="196" t="s">
        <v>7</v>
      </c>
      <c r="C58" s="210">
        <v>28050.63</v>
      </c>
    </row>
    <row r="59" spans="1:6" ht="35.25" customHeight="1" thickTop="1" thickBot="1" x14ac:dyDescent="0.3">
      <c r="A59" s="3"/>
      <c r="B59" s="4"/>
    </row>
    <row r="60" spans="1:6" ht="16.5" thickBot="1" x14ac:dyDescent="0.3">
      <c r="A60" s="84" t="s">
        <v>99</v>
      </c>
      <c r="B60" s="83"/>
      <c r="C60" s="82"/>
    </row>
    <row r="61" spans="1:6" x14ac:dyDescent="0.25">
      <c r="A61" s="70">
        <v>0</v>
      </c>
      <c r="B61" s="22"/>
      <c r="C61" s="24"/>
    </row>
    <row r="62" spans="1:6" x14ac:dyDescent="0.25">
      <c r="C62" s="20"/>
    </row>
    <row r="63" spans="1:6" x14ac:dyDescent="0.25">
      <c r="C63" s="20"/>
    </row>
    <row r="64" spans="1:6" x14ac:dyDescent="0.25">
      <c r="C64" s="19"/>
    </row>
    <row r="65" spans="3:3" x14ac:dyDescent="0.25">
      <c r="C65" s="20"/>
    </row>
    <row r="66" spans="3:3" x14ac:dyDescent="0.25">
      <c r="C66" s="20"/>
    </row>
  </sheetData>
  <mergeCells count="7">
    <mergeCell ref="B55:B57"/>
    <mergeCell ref="A2:C2"/>
    <mergeCell ref="A6:C6"/>
    <mergeCell ref="B7:B11"/>
    <mergeCell ref="A14:C14"/>
    <mergeCell ref="A33:C33"/>
    <mergeCell ref="A22:A3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B3:E39"/>
  <sheetViews>
    <sheetView topLeftCell="A22" workbookViewId="0">
      <selection activeCell="B35" sqref="B35"/>
    </sheetView>
  </sheetViews>
  <sheetFormatPr defaultRowHeight="15" x14ac:dyDescent="0.25"/>
  <cols>
    <col min="2" max="2" width="48.140625" customWidth="1"/>
    <col min="3" max="3" width="26.42578125" customWidth="1"/>
    <col min="4" max="4" width="13.85546875" customWidth="1"/>
    <col min="5" max="5" width="10.140625" bestFit="1" customWidth="1"/>
  </cols>
  <sheetData>
    <row r="3" spans="2:5" ht="15.75" x14ac:dyDescent="0.25">
      <c r="B3" s="34" t="s">
        <v>15</v>
      </c>
      <c r="C3" s="6"/>
      <c r="D3" s="6"/>
    </row>
    <row r="4" spans="2:5" ht="15.75" x14ac:dyDescent="0.25">
      <c r="B4" s="35"/>
      <c r="C4" s="6"/>
      <c r="D4" s="6"/>
    </row>
    <row r="5" spans="2:5" ht="15.75" x14ac:dyDescent="0.25">
      <c r="B5" s="34" t="s">
        <v>84</v>
      </c>
      <c r="C5" s="36" t="s">
        <v>160</v>
      </c>
      <c r="D5" s="6"/>
    </row>
    <row r="6" spans="2:5" ht="15.75" x14ac:dyDescent="0.25">
      <c r="B6" s="6"/>
      <c r="C6" s="6"/>
      <c r="D6" s="6"/>
    </row>
    <row r="7" spans="2:5" ht="15.75" x14ac:dyDescent="0.25">
      <c r="B7" s="156" t="s">
        <v>16</v>
      </c>
      <c r="C7" s="6"/>
      <c r="D7" s="6"/>
      <c r="E7" s="157">
        <v>0</v>
      </c>
    </row>
    <row r="8" spans="2:5" ht="15.75" x14ac:dyDescent="0.25">
      <c r="B8" s="158"/>
      <c r="C8" s="38"/>
      <c r="D8" s="6"/>
    </row>
    <row r="9" spans="2:5" ht="15.75" x14ac:dyDescent="0.25">
      <c r="B9" s="156" t="s">
        <v>17</v>
      </c>
      <c r="C9" s="6"/>
      <c r="D9" s="6"/>
    </row>
    <row r="10" spans="2:5" ht="15.75" x14ac:dyDescent="0.25">
      <c r="B10" s="32"/>
      <c r="C10" s="6"/>
      <c r="D10" s="6"/>
    </row>
    <row r="11" spans="2:5" ht="15.75" x14ac:dyDescent="0.25">
      <c r="B11" s="156" t="s">
        <v>18</v>
      </c>
      <c r="C11" s="6"/>
      <c r="D11" s="6"/>
    </row>
    <row r="12" spans="2:5" ht="15.75" x14ac:dyDescent="0.25">
      <c r="B12" s="37"/>
      <c r="C12" s="6"/>
      <c r="D12" s="6"/>
    </row>
    <row r="13" spans="2:5" ht="15.75" x14ac:dyDescent="0.25">
      <c r="B13" s="6"/>
      <c r="C13" s="6"/>
      <c r="D13" s="6"/>
    </row>
    <row r="14" spans="2:5" ht="47.25" x14ac:dyDescent="0.25">
      <c r="B14" s="170" t="s">
        <v>19</v>
      </c>
      <c r="C14" s="171" t="s">
        <v>20</v>
      </c>
      <c r="D14" s="171" t="s">
        <v>161</v>
      </c>
    </row>
    <row r="15" spans="2:5" x14ac:dyDescent="0.25">
      <c r="B15" s="168" t="s">
        <v>85</v>
      </c>
      <c r="C15" s="165">
        <v>2005</v>
      </c>
      <c r="D15" s="163">
        <v>500</v>
      </c>
    </row>
    <row r="16" spans="2:5" x14ac:dyDescent="0.25">
      <c r="B16" s="168" t="s">
        <v>86</v>
      </c>
      <c r="C16" s="165">
        <v>1998</v>
      </c>
      <c r="D16" s="163">
        <v>740</v>
      </c>
    </row>
    <row r="17" spans="2:4" x14ac:dyDescent="0.25">
      <c r="B17" s="168" t="s">
        <v>87</v>
      </c>
      <c r="C17" s="165">
        <v>2009</v>
      </c>
      <c r="D17" s="163">
        <v>994</v>
      </c>
    </row>
    <row r="18" spans="2:4" x14ac:dyDescent="0.25">
      <c r="B18" s="168" t="s">
        <v>88</v>
      </c>
      <c r="C18" s="166">
        <v>41687</v>
      </c>
      <c r="D18" s="163">
        <v>878</v>
      </c>
    </row>
    <row r="19" spans="2:4" x14ac:dyDescent="0.25">
      <c r="B19" s="168" t="s">
        <v>89</v>
      </c>
      <c r="C19" s="166" t="s">
        <v>90</v>
      </c>
      <c r="D19" s="163">
        <v>630</v>
      </c>
    </row>
    <row r="20" spans="2:4" x14ac:dyDescent="0.25">
      <c r="B20" s="168" t="s">
        <v>91</v>
      </c>
      <c r="C20" s="167">
        <v>42468</v>
      </c>
      <c r="D20" s="164">
        <v>1560</v>
      </c>
    </row>
    <row r="21" spans="2:4" x14ac:dyDescent="0.25">
      <c r="B21" s="168" t="s">
        <v>92</v>
      </c>
      <c r="C21" s="167">
        <v>42608</v>
      </c>
      <c r="D21" s="164">
        <v>577</v>
      </c>
    </row>
    <row r="22" spans="2:4" x14ac:dyDescent="0.25">
      <c r="B22" s="168" t="s">
        <v>93</v>
      </c>
      <c r="C22" s="166">
        <v>42879</v>
      </c>
      <c r="D22" s="163">
        <v>2000</v>
      </c>
    </row>
    <row r="23" spans="2:4" x14ac:dyDescent="0.25">
      <c r="B23" s="168" t="s">
        <v>83</v>
      </c>
      <c r="C23" s="167">
        <v>42863</v>
      </c>
      <c r="D23" s="164">
        <v>300</v>
      </c>
    </row>
    <row r="24" spans="2:4" ht="15.75" x14ac:dyDescent="0.25">
      <c r="B24" s="227" t="s">
        <v>4</v>
      </c>
      <c r="C24" s="228"/>
      <c r="D24" s="169">
        <v>8179</v>
      </c>
    </row>
    <row r="25" spans="2:4" ht="33" customHeight="1" x14ac:dyDescent="0.25">
      <c r="B25" s="3" t="s">
        <v>21</v>
      </c>
      <c r="C25" s="7"/>
      <c r="D25" s="7"/>
    </row>
    <row r="26" spans="2:4" ht="15.75" x14ac:dyDescent="0.25">
      <c r="B26" s="7"/>
      <c r="C26" s="7"/>
      <c r="D26" s="7"/>
    </row>
    <row r="27" spans="2:4" ht="15.75" x14ac:dyDescent="0.25">
      <c r="B27" s="7" t="s">
        <v>162</v>
      </c>
      <c r="C27" s="7"/>
      <c r="D27" s="7"/>
    </row>
    <row r="28" spans="2:4" ht="15.75" x14ac:dyDescent="0.25">
      <c r="B28" s="7"/>
      <c r="C28" s="7"/>
      <c r="D28" s="7"/>
    </row>
    <row r="29" spans="2:4" ht="15.75" x14ac:dyDescent="0.25">
      <c r="B29" s="7" t="s">
        <v>22</v>
      </c>
      <c r="C29" s="7"/>
      <c r="D29" s="7"/>
    </row>
    <row r="30" spans="2:4" ht="15.75" x14ac:dyDescent="0.25">
      <c r="B30" s="7"/>
      <c r="C30" s="7"/>
      <c r="D30" s="7"/>
    </row>
    <row r="31" spans="2:4" ht="15.75" x14ac:dyDescent="0.25">
      <c r="B31" s="7" t="s">
        <v>23</v>
      </c>
      <c r="C31" s="7"/>
      <c r="D31" s="7"/>
    </row>
    <row r="32" spans="2:4" ht="15.75" x14ac:dyDescent="0.25">
      <c r="B32" s="7"/>
      <c r="C32" s="7"/>
      <c r="D32" s="7"/>
    </row>
    <row r="33" spans="2:4" ht="15.75" x14ac:dyDescent="0.25">
      <c r="B33" s="7" t="s">
        <v>24</v>
      </c>
      <c r="C33" s="7"/>
      <c r="D33" s="7"/>
    </row>
    <row r="34" spans="2:4" ht="15.75" x14ac:dyDescent="0.25">
      <c r="B34" s="7"/>
      <c r="C34" s="6"/>
      <c r="D34" s="6"/>
    </row>
    <row r="35" spans="2:4" ht="15.75" x14ac:dyDescent="0.25">
      <c r="B35" s="7" t="s">
        <v>163</v>
      </c>
      <c r="C35" s="6"/>
      <c r="D35" s="6"/>
    </row>
    <row r="36" spans="2:4" ht="15.75" x14ac:dyDescent="0.25">
      <c r="B36" s="7"/>
      <c r="C36" s="6"/>
      <c r="D36" s="6"/>
    </row>
    <row r="37" spans="2:4" ht="15.75" x14ac:dyDescent="0.25">
      <c r="B37" s="7" t="s">
        <v>25</v>
      </c>
      <c r="C37" s="6"/>
      <c r="D37" s="6"/>
    </row>
    <row r="38" spans="2:4" ht="15.75" x14ac:dyDescent="0.25">
      <c r="B38" s="7"/>
      <c r="C38" s="6"/>
      <c r="D38" s="6"/>
    </row>
    <row r="39" spans="2:4" ht="15.75" x14ac:dyDescent="0.25">
      <c r="B39" s="7" t="s">
        <v>26</v>
      </c>
      <c r="C39" s="6"/>
      <c r="D39" s="6"/>
    </row>
  </sheetData>
  <mergeCells count="1">
    <mergeCell ref="B24:C2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A2:M33"/>
  <sheetViews>
    <sheetView topLeftCell="A19" workbookViewId="0">
      <selection activeCell="A20" sqref="A20:B20"/>
    </sheetView>
  </sheetViews>
  <sheetFormatPr defaultRowHeight="15" x14ac:dyDescent="0.25"/>
  <cols>
    <col min="1" max="1" width="24.28515625" customWidth="1"/>
    <col min="2" max="2" width="86.85546875" customWidth="1"/>
    <col min="3" max="3" width="25.28515625" customWidth="1"/>
    <col min="4" max="4" width="23.28515625" customWidth="1"/>
    <col min="5" max="5" width="28.42578125" customWidth="1"/>
    <col min="6" max="6" width="56.85546875" customWidth="1"/>
  </cols>
  <sheetData>
    <row r="2" spans="1:13" x14ac:dyDescent="0.25">
      <c r="A2" s="39" t="s">
        <v>15</v>
      </c>
    </row>
    <row r="5" spans="1:13" x14ac:dyDescent="0.25">
      <c r="A5" s="229" t="s">
        <v>155</v>
      </c>
      <c r="B5" s="229"/>
      <c r="C5" s="229"/>
      <c r="D5" s="229"/>
      <c r="E5" s="229"/>
      <c r="F5" s="229"/>
    </row>
    <row r="6" spans="1:13" x14ac:dyDescent="0.25">
      <c r="A6" s="147"/>
      <c r="B6" s="147"/>
      <c r="C6" s="147"/>
      <c r="D6" s="147"/>
      <c r="E6" s="147"/>
      <c r="F6" s="147"/>
    </row>
    <row r="7" spans="1:13" x14ac:dyDescent="0.25">
      <c r="A7" s="147"/>
      <c r="B7" s="147"/>
      <c r="C7" s="147"/>
      <c r="D7" s="147"/>
      <c r="E7" s="147"/>
      <c r="F7" s="147"/>
    </row>
    <row r="8" spans="1:13" ht="15.75" customHeight="1" x14ac:dyDescent="0.25">
      <c r="A8" s="148"/>
      <c r="B8" s="149"/>
      <c r="C8" s="172"/>
      <c r="D8" s="173"/>
      <c r="E8" s="174"/>
      <c r="F8" s="172"/>
      <c r="G8" s="178"/>
      <c r="H8" s="178"/>
      <c r="I8" s="178"/>
      <c r="J8" s="178"/>
      <c r="K8" s="178"/>
      <c r="L8" s="178"/>
      <c r="M8" s="178"/>
    </row>
    <row r="9" spans="1:13" x14ac:dyDescent="0.25">
      <c r="A9" s="150">
        <v>1</v>
      </c>
      <c r="B9" s="161" t="s">
        <v>164</v>
      </c>
      <c r="C9" s="175"/>
      <c r="D9" s="176"/>
      <c r="E9" s="176"/>
      <c r="F9" s="177"/>
      <c r="G9" s="178"/>
      <c r="H9" s="178"/>
      <c r="I9" s="178"/>
      <c r="J9" s="178"/>
      <c r="K9" s="178"/>
      <c r="L9" s="178"/>
      <c r="M9" s="178"/>
    </row>
    <row r="10" spans="1:13" x14ac:dyDescent="0.25">
      <c r="A10" s="153">
        <v>3</v>
      </c>
      <c r="B10" s="159" t="s">
        <v>165</v>
      </c>
      <c r="C10" s="178"/>
      <c r="D10" s="179"/>
      <c r="E10" s="180"/>
      <c r="F10" s="178"/>
      <c r="G10" s="178"/>
      <c r="H10" s="178"/>
      <c r="I10" s="178"/>
      <c r="J10" s="178"/>
      <c r="K10" s="178"/>
      <c r="L10" s="178"/>
      <c r="M10" s="178"/>
    </row>
    <row r="11" spans="1:13" x14ac:dyDescent="0.25">
      <c r="A11" s="152">
        <v>6</v>
      </c>
      <c r="B11" s="161" t="s">
        <v>166</v>
      </c>
      <c r="C11" s="181"/>
      <c r="D11" s="176"/>
      <c r="E11" s="176"/>
      <c r="F11" s="177"/>
      <c r="G11" s="178"/>
      <c r="H11" s="178"/>
      <c r="I11" s="178"/>
      <c r="J11" s="178"/>
      <c r="K11" s="178"/>
      <c r="L11" s="178"/>
      <c r="M11" s="178"/>
    </row>
    <row r="12" spans="1:13" x14ac:dyDescent="0.25">
      <c r="A12" s="154">
        <v>7</v>
      </c>
      <c r="B12" s="159" t="s">
        <v>167</v>
      </c>
      <c r="C12" s="178"/>
      <c r="D12" s="178"/>
      <c r="E12" s="178"/>
      <c r="F12" s="178"/>
      <c r="G12" s="178"/>
      <c r="H12" s="178"/>
      <c r="I12" s="178"/>
      <c r="J12" s="178"/>
      <c r="K12" s="178"/>
      <c r="L12" s="178"/>
      <c r="M12" s="178"/>
    </row>
    <row r="13" spans="1:13" x14ac:dyDescent="0.25">
      <c r="A13" s="150"/>
      <c r="B13" s="162"/>
      <c r="C13" s="183"/>
      <c r="D13" s="184"/>
      <c r="E13" s="184"/>
      <c r="F13" s="185"/>
      <c r="G13" s="178"/>
      <c r="H13" s="178"/>
      <c r="I13" s="178"/>
      <c r="J13" s="178"/>
      <c r="K13" s="178"/>
      <c r="L13" s="178"/>
      <c r="M13" s="178"/>
    </row>
    <row r="14" spans="1:13" x14ac:dyDescent="0.25">
      <c r="A14" s="153"/>
      <c r="B14" s="159"/>
      <c r="C14" s="178"/>
      <c r="D14" s="178"/>
      <c r="E14" s="178"/>
      <c r="F14" s="178"/>
      <c r="G14" s="178"/>
      <c r="H14" s="178"/>
      <c r="I14" s="178"/>
      <c r="J14" s="178"/>
      <c r="K14" s="182"/>
      <c r="L14" s="178"/>
      <c r="M14" s="178"/>
    </row>
    <row r="15" spans="1:13" x14ac:dyDescent="0.25">
      <c r="A15" s="152"/>
      <c r="B15" s="162"/>
      <c r="C15" s="181"/>
      <c r="D15" s="176"/>
      <c r="E15" s="176"/>
      <c r="F15" s="177"/>
      <c r="G15" s="178"/>
      <c r="H15" s="178"/>
      <c r="I15" s="178"/>
      <c r="J15" s="178"/>
      <c r="K15" s="178"/>
      <c r="L15" s="178"/>
      <c r="M15" s="178"/>
    </row>
    <row r="16" spans="1:13" x14ac:dyDescent="0.25">
      <c r="A16" s="22"/>
      <c r="B16" s="22"/>
      <c r="C16" s="178"/>
      <c r="D16" s="178"/>
      <c r="E16" s="178"/>
      <c r="F16" s="178"/>
      <c r="G16" s="178"/>
      <c r="H16" s="178"/>
      <c r="I16" s="178"/>
      <c r="J16" s="178"/>
      <c r="K16" s="178"/>
      <c r="L16" s="178"/>
      <c r="M16" s="178"/>
    </row>
    <row r="17" spans="1:13" x14ac:dyDescent="0.25">
      <c r="A17" s="22"/>
      <c r="B17" s="22"/>
      <c r="C17" s="178"/>
      <c r="D17" s="178"/>
      <c r="E17" s="178"/>
      <c r="F17" s="178"/>
      <c r="G17" s="178"/>
      <c r="H17" s="178"/>
      <c r="I17" s="178"/>
      <c r="J17" s="178"/>
      <c r="K17" s="178"/>
      <c r="L17" s="178"/>
      <c r="M17" s="178"/>
    </row>
    <row r="18" spans="1:13" x14ac:dyDescent="0.25">
      <c r="A18" s="152"/>
      <c r="B18" s="151"/>
      <c r="C18" s="181"/>
      <c r="D18" s="176"/>
      <c r="E18" s="176"/>
      <c r="F18" s="178"/>
      <c r="G18" s="178"/>
      <c r="H18" s="178"/>
      <c r="I18" s="178"/>
      <c r="J18" s="178"/>
      <c r="K18" s="178"/>
      <c r="L18" s="178"/>
      <c r="M18" s="178"/>
    </row>
    <row r="19" spans="1:13" ht="24.75" customHeight="1" x14ac:dyDescent="0.25">
      <c r="A19" s="160"/>
      <c r="B19" s="155"/>
      <c r="C19" s="186"/>
      <c r="D19" s="186"/>
      <c r="E19" s="186"/>
      <c r="F19" s="178"/>
      <c r="G19" s="178"/>
      <c r="H19" s="178"/>
      <c r="I19" s="178"/>
      <c r="J19" s="178"/>
      <c r="K19" s="178"/>
      <c r="L19" s="178"/>
      <c r="M19" s="178"/>
    </row>
    <row r="20" spans="1:13" ht="33.75" customHeight="1" x14ac:dyDescent="0.25">
      <c r="A20" s="230"/>
      <c r="B20" s="230"/>
      <c r="C20" s="187"/>
      <c r="D20" s="188"/>
      <c r="E20" s="187"/>
      <c r="F20" s="187"/>
    </row>
    <row r="25" spans="1:13" x14ac:dyDescent="0.25">
      <c r="K25" s="41"/>
    </row>
    <row r="26" spans="1:13" x14ac:dyDescent="0.25">
      <c r="K26" s="41"/>
    </row>
    <row r="27" spans="1:13" x14ac:dyDescent="0.25">
      <c r="A27" s="44"/>
      <c r="B27" s="44"/>
      <c r="C27" s="44"/>
      <c r="D27" s="44"/>
      <c r="K27" s="41"/>
    </row>
    <row r="28" spans="1:13" x14ac:dyDescent="0.25">
      <c r="A28" s="44"/>
      <c r="K28" s="41"/>
    </row>
    <row r="29" spans="1:13" x14ac:dyDescent="0.25">
      <c r="K29" s="41"/>
    </row>
    <row r="30" spans="1:13" x14ac:dyDescent="0.25">
      <c r="K30" s="41"/>
    </row>
    <row r="31" spans="1:13" x14ac:dyDescent="0.25">
      <c r="K31" s="41"/>
    </row>
    <row r="32" spans="1:13" x14ac:dyDescent="0.25">
      <c r="J32" t="s">
        <v>27</v>
      </c>
      <c r="K32" s="43"/>
    </row>
    <row r="33" spans="11:11" x14ac:dyDescent="0.25">
      <c r="K33" s="41"/>
    </row>
  </sheetData>
  <mergeCells count="2">
    <mergeCell ref="A5:F5"/>
    <mergeCell ref="A20:B2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F35"/>
  <sheetViews>
    <sheetView topLeftCell="A16" workbookViewId="0">
      <selection activeCell="C32" sqref="C32"/>
    </sheetView>
  </sheetViews>
  <sheetFormatPr defaultRowHeight="15" x14ac:dyDescent="0.25"/>
  <cols>
    <col min="1" max="1" width="33.28515625" style="22" customWidth="1"/>
    <col min="2" max="2" width="12.140625" style="48" customWidth="1"/>
    <col min="3" max="3" width="31.7109375" style="22" customWidth="1"/>
    <col min="4" max="4" width="12" style="22" customWidth="1"/>
    <col min="5" max="5" width="30.140625" style="22" customWidth="1"/>
    <col min="6" max="6" width="52.42578125" style="96" customWidth="1"/>
    <col min="7" max="16384" width="9.140625" style="22"/>
  </cols>
  <sheetData>
    <row r="1" spans="1:6" ht="30" x14ac:dyDescent="0.25">
      <c r="A1" s="45" t="s">
        <v>28</v>
      </c>
      <c r="B1" s="98" t="s">
        <v>29</v>
      </c>
      <c r="C1" s="45" t="s">
        <v>30</v>
      </c>
      <c r="D1" s="46" t="s">
        <v>31</v>
      </c>
      <c r="E1" s="45" t="s">
        <v>32</v>
      </c>
      <c r="F1" s="45" t="s">
        <v>33</v>
      </c>
    </row>
    <row r="2" spans="1:6" x14ac:dyDescent="0.25">
      <c r="A2" s="47" t="s">
        <v>41</v>
      </c>
      <c r="B2" s="88">
        <v>0</v>
      </c>
      <c r="C2" s="89"/>
      <c r="D2" s="90"/>
      <c r="E2" s="89"/>
      <c r="F2" s="91"/>
    </row>
    <row r="3" spans="1:6" x14ac:dyDescent="0.25">
      <c r="A3" s="49" t="s">
        <v>41</v>
      </c>
      <c r="B3" s="88">
        <v>0</v>
      </c>
      <c r="C3" s="89"/>
      <c r="D3" s="90"/>
      <c r="E3" s="89"/>
      <c r="F3" s="91"/>
    </row>
    <row r="4" spans="1:6" x14ac:dyDescent="0.25">
      <c r="A4" s="50" t="s">
        <v>34</v>
      </c>
      <c r="B4" s="48">
        <v>162.6</v>
      </c>
      <c r="C4" s="89" t="s">
        <v>128</v>
      </c>
      <c r="D4" s="92">
        <v>43549</v>
      </c>
      <c r="E4" s="89" t="s">
        <v>128</v>
      </c>
      <c r="F4" s="91" t="s">
        <v>129</v>
      </c>
    </row>
    <row r="5" spans="1:6" x14ac:dyDescent="0.25">
      <c r="A5" s="51" t="s">
        <v>42</v>
      </c>
      <c r="B5" s="48">
        <v>338.91</v>
      </c>
      <c r="C5" s="22" t="s">
        <v>108</v>
      </c>
      <c r="D5" s="59">
        <v>43241</v>
      </c>
      <c r="E5" s="22" t="s">
        <v>108</v>
      </c>
      <c r="F5" s="96" t="s">
        <v>111</v>
      </c>
    </row>
    <row r="6" spans="1:6" ht="18" customHeight="1" x14ac:dyDescent="0.25">
      <c r="A6" s="51" t="s">
        <v>42</v>
      </c>
      <c r="B6" s="48">
        <v>338.91</v>
      </c>
      <c r="C6" s="22" t="s">
        <v>108</v>
      </c>
      <c r="D6" s="59">
        <v>43276</v>
      </c>
      <c r="E6" s="22" t="s">
        <v>108</v>
      </c>
      <c r="F6" s="96" t="s">
        <v>121</v>
      </c>
    </row>
    <row r="7" spans="1:6" ht="20.25" customHeight="1" x14ac:dyDescent="0.25">
      <c r="A7" s="52" t="s">
        <v>42</v>
      </c>
      <c r="B7" s="48">
        <v>338.91</v>
      </c>
      <c r="C7" s="22" t="s">
        <v>108</v>
      </c>
      <c r="D7" s="59">
        <v>43367</v>
      </c>
      <c r="E7" s="22" t="s">
        <v>108</v>
      </c>
      <c r="F7" s="96" t="s">
        <v>120</v>
      </c>
    </row>
    <row r="8" spans="1:6" x14ac:dyDescent="0.25">
      <c r="A8" s="52" t="s">
        <v>42</v>
      </c>
      <c r="B8" s="48">
        <v>364.98</v>
      </c>
      <c r="C8" s="22" t="s">
        <v>108</v>
      </c>
      <c r="D8" s="59">
        <v>43486</v>
      </c>
      <c r="E8" s="22" t="s">
        <v>108</v>
      </c>
      <c r="F8" s="96" t="s">
        <v>125</v>
      </c>
    </row>
    <row r="9" spans="1:6" ht="15.75" x14ac:dyDescent="0.25">
      <c r="A9" s="53" t="s">
        <v>37</v>
      </c>
      <c r="B9" s="48">
        <v>89.99</v>
      </c>
      <c r="C9" s="22" t="s">
        <v>104</v>
      </c>
      <c r="D9" s="59">
        <v>43206</v>
      </c>
      <c r="E9" s="93" t="s">
        <v>105</v>
      </c>
      <c r="F9" s="61" t="s">
        <v>106</v>
      </c>
    </row>
    <row r="10" spans="1:6" ht="15.75" x14ac:dyDescent="0.25">
      <c r="A10" s="53" t="s">
        <v>37</v>
      </c>
      <c r="B10" s="48">
        <v>19.989999999999998</v>
      </c>
      <c r="C10" s="22" t="s">
        <v>116</v>
      </c>
      <c r="D10" s="59">
        <v>43367</v>
      </c>
      <c r="E10" s="22" t="s">
        <v>118</v>
      </c>
      <c r="F10" s="61"/>
    </row>
    <row r="11" spans="1:6" x14ac:dyDescent="0.25">
      <c r="A11" s="53" t="s">
        <v>37</v>
      </c>
      <c r="B11" s="48">
        <v>25.18</v>
      </c>
      <c r="C11" s="22" t="s">
        <v>116</v>
      </c>
      <c r="D11" s="59">
        <v>43304</v>
      </c>
      <c r="E11" s="22" t="s">
        <v>118</v>
      </c>
      <c r="F11" s="96" t="s">
        <v>117</v>
      </c>
    </row>
    <row r="12" spans="1:6" x14ac:dyDescent="0.25">
      <c r="A12" s="54" t="s">
        <v>43</v>
      </c>
      <c r="B12" s="48">
        <v>20</v>
      </c>
      <c r="C12" s="22" t="s">
        <v>100</v>
      </c>
      <c r="D12" s="59">
        <v>43206</v>
      </c>
      <c r="E12" s="22" t="s">
        <v>100</v>
      </c>
      <c r="F12" s="96" t="s">
        <v>107</v>
      </c>
    </row>
    <row r="13" spans="1:6" x14ac:dyDescent="0.25">
      <c r="A13" s="54" t="s">
        <v>43</v>
      </c>
      <c r="B13" s="48">
        <v>64</v>
      </c>
      <c r="C13" s="22" t="s">
        <v>110</v>
      </c>
      <c r="D13" s="59">
        <v>43276</v>
      </c>
      <c r="E13" s="22" t="s">
        <v>110</v>
      </c>
      <c r="F13" s="96" t="s">
        <v>107</v>
      </c>
    </row>
    <row r="14" spans="1:6" x14ac:dyDescent="0.25">
      <c r="A14" s="55" t="s">
        <v>36</v>
      </c>
      <c r="B14" s="48">
        <v>257.60000000000002</v>
      </c>
      <c r="C14" s="22" t="s">
        <v>124</v>
      </c>
      <c r="D14" s="59">
        <v>43367</v>
      </c>
      <c r="E14" s="22" t="s">
        <v>124</v>
      </c>
      <c r="F14" s="91" t="s">
        <v>36</v>
      </c>
    </row>
    <row r="15" spans="1:6" x14ac:dyDescent="0.25">
      <c r="A15" s="56" t="s">
        <v>35</v>
      </c>
      <c r="B15" s="48">
        <v>6.5</v>
      </c>
      <c r="C15" s="22" t="s">
        <v>108</v>
      </c>
      <c r="D15" s="59">
        <v>43276</v>
      </c>
      <c r="E15" s="22" t="s">
        <v>108</v>
      </c>
      <c r="F15" s="96" t="s">
        <v>109</v>
      </c>
    </row>
    <row r="16" spans="1:6" x14ac:dyDescent="0.25">
      <c r="A16" s="56" t="s">
        <v>35</v>
      </c>
      <c r="B16" s="48">
        <v>34</v>
      </c>
      <c r="C16" s="94" t="s">
        <v>122</v>
      </c>
      <c r="D16" s="59">
        <v>43367</v>
      </c>
      <c r="E16" s="94" t="s">
        <v>122</v>
      </c>
      <c r="F16" s="97" t="s">
        <v>123</v>
      </c>
    </row>
    <row r="17" spans="1:6" x14ac:dyDescent="0.25">
      <c r="A17" s="56" t="s">
        <v>35</v>
      </c>
      <c r="B17" s="48">
        <v>45.62</v>
      </c>
      <c r="C17" s="94" t="s">
        <v>126</v>
      </c>
      <c r="D17" s="59">
        <v>43486</v>
      </c>
      <c r="E17" s="94" t="s">
        <v>126</v>
      </c>
      <c r="F17" s="97" t="s">
        <v>127</v>
      </c>
    </row>
    <row r="18" spans="1:6" x14ac:dyDescent="0.25">
      <c r="A18" s="56" t="s">
        <v>35</v>
      </c>
      <c r="B18" s="22">
        <v>50.53</v>
      </c>
      <c r="C18" s="94" t="s">
        <v>130</v>
      </c>
      <c r="D18" s="59">
        <v>43184</v>
      </c>
      <c r="E18" s="94" t="s">
        <v>131</v>
      </c>
      <c r="F18" s="97" t="s">
        <v>132</v>
      </c>
    </row>
    <row r="19" spans="1:6" x14ac:dyDescent="0.25">
      <c r="A19" s="56" t="s">
        <v>50</v>
      </c>
      <c r="B19" s="48">
        <v>55.9</v>
      </c>
      <c r="C19" s="22" t="s">
        <v>137</v>
      </c>
      <c r="D19" s="59">
        <v>43320</v>
      </c>
      <c r="E19" s="22" t="s">
        <v>138</v>
      </c>
      <c r="F19" s="96" t="s">
        <v>139</v>
      </c>
    </row>
    <row r="20" spans="1:6" x14ac:dyDescent="0.25">
      <c r="A20" s="56" t="s">
        <v>50</v>
      </c>
      <c r="B20" s="48">
        <v>25</v>
      </c>
      <c r="C20" s="22" t="s">
        <v>144</v>
      </c>
      <c r="D20" s="59">
        <v>43473</v>
      </c>
      <c r="E20" s="22" t="s">
        <v>145</v>
      </c>
      <c r="F20" s="96" t="s">
        <v>146</v>
      </c>
    </row>
    <row r="21" spans="1:6" x14ac:dyDescent="0.25">
      <c r="A21" s="57" t="s">
        <v>51</v>
      </c>
      <c r="B21" s="48">
        <v>255</v>
      </c>
      <c r="C21" s="95" t="s">
        <v>142</v>
      </c>
      <c r="D21" s="59">
        <v>43431</v>
      </c>
      <c r="E21" s="95" t="s">
        <v>142</v>
      </c>
      <c r="F21" s="95" t="s">
        <v>143</v>
      </c>
    </row>
    <row r="22" spans="1:6" x14ac:dyDescent="0.25">
      <c r="A22" s="57" t="s">
        <v>51</v>
      </c>
      <c r="B22" s="48">
        <v>86.49</v>
      </c>
      <c r="C22" s="22" t="s">
        <v>130</v>
      </c>
      <c r="D22" s="59">
        <v>43194</v>
      </c>
      <c r="E22" s="22" t="s">
        <v>130</v>
      </c>
      <c r="F22" s="96" t="s">
        <v>134</v>
      </c>
    </row>
    <row r="23" spans="1:6" x14ac:dyDescent="0.25">
      <c r="A23" s="57" t="s">
        <v>51</v>
      </c>
      <c r="B23" s="48">
        <v>12.25</v>
      </c>
      <c r="C23" s="22" t="s">
        <v>130</v>
      </c>
      <c r="D23" s="59">
        <v>43194</v>
      </c>
      <c r="E23" s="22" t="s">
        <v>130</v>
      </c>
      <c r="F23" s="96" t="s">
        <v>134</v>
      </c>
    </row>
    <row r="24" spans="1:6" ht="17.25" customHeight="1" x14ac:dyDescent="0.25">
      <c r="A24" s="58" t="s">
        <v>112</v>
      </c>
      <c r="B24" s="48">
        <v>25</v>
      </c>
      <c r="C24" s="96" t="s">
        <v>113</v>
      </c>
      <c r="D24" s="59">
        <v>43276</v>
      </c>
      <c r="E24" s="22" t="s">
        <v>113</v>
      </c>
      <c r="F24" s="96" t="s">
        <v>114</v>
      </c>
    </row>
    <row r="25" spans="1:6" x14ac:dyDescent="0.25">
      <c r="A25" s="58" t="s">
        <v>53</v>
      </c>
      <c r="B25" s="48">
        <v>350</v>
      </c>
      <c r="C25" s="22" t="s">
        <v>140</v>
      </c>
      <c r="D25" s="59">
        <v>43334</v>
      </c>
      <c r="E25" s="22" t="s">
        <v>140</v>
      </c>
      <c r="F25" s="96" t="s">
        <v>114</v>
      </c>
    </row>
    <row r="26" spans="1:6" x14ac:dyDescent="0.25">
      <c r="A26" s="58" t="s">
        <v>53</v>
      </c>
      <c r="B26" s="48">
        <v>125</v>
      </c>
      <c r="C26" s="22" t="s">
        <v>147</v>
      </c>
      <c r="D26" s="59">
        <v>43517</v>
      </c>
      <c r="E26" s="22" t="s">
        <v>147</v>
      </c>
      <c r="F26" s="96" t="s">
        <v>114</v>
      </c>
    </row>
    <row r="27" spans="1:6" x14ac:dyDescent="0.25">
      <c r="A27" s="60" t="s">
        <v>39</v>
      </c>
      <c r="B27" s="48">
        <v>40</v>
      </c>
      <c r="C27" s="22" t="s">
        <v>100</v>
      </c>
      <c r="D27" s="59">
        <v>43220</v>
      </c>
      <c r="E27" s="22" t="s">
        <v>100</v>
      </c>
      <c r="F27" s="96" t="s">
        <v>101</v>
      </c>
    </row>
    <row r="28" spans="1:6" x14ac:dyDescent="0.25">
      <c r="A28" s="60" t="s">
        <v>39</v>
      </c>
      <c r="B28" s="48">
        <v>30.69</v>
      </c>
      <c r="C28" s="22" t="s">
        <v>102</v>
      </c>
      <c r="D28" s="59">
        <v>43211</v>
      </c>
      <c r="E28" s="22" t="s">
        <v>102</v>
      </c>
      <c r="F28" s="96" t="s">
        <v>103</v>
      </c>
    </row>
    <row r="29" spans="1:6" x14ac:dyDescent="0.25">
      <c r="A29" s="60" t="s">
        <v>39</v>
      </c>
      <c r="B29" s="48">
        <v>73.989999999999995</v>
      </c>
      <c r="C29" s="22" t="s">
        <v>102</v>
      </c>
      <c r="D29" s="59">
        <v>43319</v>
      </c>
      <c r="E29" s="22" t="s">
        <v>102</v>
      </c>
      <c r="F29" s="96" t="s">
        <v>119</v>
      </c>
    </row>
    <row r="30" spans="1:6" x14ac:dyDescent="0.25">
      <c r="A30" s="60" t="s">
        <v>39</v>
      </c>
      <c r="B30" s="48">
        <v>23</v>
      </c>
      <c r="C30" s="22" t="s">
        <v>115</v>
      </c>
      <c r="D30" s="59">
        <v>43304</v>
      </c>
      <c r="E30" s="22" t="s">
        <v>115</v>
      </c>
    </row>
    <row r="31" spans="1:6" x14ac:dyDescent="0.25">
      <c r="A31" s="60" t="s">
        <v>39</v>
      </c>
      <c r="B31" s="48">
        <v>460.31</v>
      </c>
      <c r="C31" s="22" t="s">
        <v>102</v>
      </c>
      <c r="D31" s="59">
        <v>43407</v>
      </c>
      <c r="E31" s="22" t="s">
        <v>102</v>
      </c>
      <c r="F31" s="96" t="s">
        <v>133</v>
      </c>
    </row>
    <row r="32" spans="1:6" x14ac:dyDescent="0.25">
      <c r="A32" s="60" t="s">
        <v>52</v>
      </c>
      <c r="B32" s="48">
        <v>117</v>
      </c>
      <c r="D32" s="59">
        <v>43257</v>
      </c>
      <c r="F32" s="96" t="s">
        <v>135</v>
      </c>
    </row>
    <row r="33" spans="1:6" x14ac:dyDescent="0.25">
      <c r="A33" s="60" t="s">
        <v>52</v>
      </c>
      <c r="B33" s="48">
        <v>70</v>
      </c>
      <c r="C33" s="22" t="s">
        <v>136</v>
      </c>
      <c r="D33" s="59">
        <v>43320</v>
      </c>
      <c r="E33" s="96" t="s">
        <v>136</v>
      </c>
    </row>
    <row r="34" spans="1:6" x14ac:dyDescent="0.25">
      <c r="A34" s="60" t="s">
        <v>52</v>
      </c>
      <c r="B34" s="48">
        <v>46.91</v>
      </c>
      <c r="C34" s="22" t="s">
        <v>141</v>
      </c>
      <c r="D34" s="59">
        <v>43360</v>
      </c>
      <c r="E34" s="22" t="s">
        <v>141</v>
      </c>
    </row>
    <row r="35" spans="1:6" x14ac:dyDescent="0.25">
      <c r="A35" s="60" t="s">
        <v>52</v>
      </c>
      <c r="B35" s="48">
        <v>45</v>
      </c>
      <c r="C35" s="22" t="s">
        <v>148</v>
      </c>
      <c r="D35" s="59">
        <v>43384</v>
      </c>
      <c r="E35" s="22" t="s">
        <v>148</v>
      </c>
      <c r="F35" s="96" t="s">
        <v>149</v>
      </c>
    </row>
  </sheetData>
  <pageMargins left="0.7" right="0.7" top="0.75" bottom="0.75" header="0.3" footer="0.3"/>
  <pageSetup paperSize="9" scale="8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249977111117893"/>
  </sheetPr>
  <dimension ref="A1:G47"/>
  <sheetViews>
    <sheetView tabSelected="1" workbookViewId="0">
      <selection activeCell="B44" sqref="B44"/>
    </sheetView>
  </sheetViews>
  <sheetFormatPr defaultRowHeight="15" x14ac:dyDescent="0.25"/>
  <cols>
    <col min="1" max="1" width="41" style="42" bestFit="1" customWidth="1"/>
    <col min="2" max="2" width="27.140625" style="127" customWidth="1"/>
    <col min="3" max="3" width="2.140625" style="32" customWidth="1"/>
    <col min="4" max="4" width="28.5703125" style="128" bestFit="1" customWidth="1"/>
    <col min="5" max="5" width="17.28515625" style="128" customWidth="1"/>
    <col min="6" max="6" width="56.7109375" bestFit="1" customWidth="1"/>
    <col min="7" max="7" width="7.85546875" customWidth="1"/>
    <col min="9" max="9" width="60.140625" customWidth="1"/>
  </cols>
  <sheetData>
    <row r="1" spans="1:7" s="105" customFormat="1" x14ac:dyDescent="0.25">
      <c r="A1" s="101" t="s">
        <v>94</v>
      </c>
      <c r="B1" s="102"/>
      <c r="C1" s="103"/>
      <c r="D1" s="104"/>
      <c r="E1" s="104"/>
    </row>
    <row r="2" spans="1:7" x14ac:dyDescent="0.25">
      <c r="A2" s="106"/>
      <c r="B2" s="107"/>
      <c r="C2" s="106"/>
      <c r="D2" s="108"/>
      <c r="E2" s="108"/>
      <c r="F2" s="109"/>
    </row>
    <row r="3" spans="1:7" x14ac:dyDescent="0.25">
      <c r="A3" s="33" t="s">
        <v>63</v>
      </c>
      <c r="B3" s="110"/>
      <c r="D3" s="111"/>
      <c r="E3" s="111"/>
      <c r="F3" s="109"/>
    </row>
    <row r="4" spans="1:7" s="39" customFormat="1" x14ac:dyDescent="0.25">
      <c r="A4" s="33"/>
      <c r="B4" s="112" t="s">
        <v>156</v>
      </c>
      <c r="C4" s="33"/>
      <c r="D4" s="108" t="s">
        <v>64</v>
      </c>
      <c r="E4" s="108" t="s">
        <v>65</v>
      </c>
      <c r="F4" s="33"/>
    </row>
    <row r="5" spans="1:7" x14ac:dyDescent="0.25">
      <c r="A5" s="113" t="s">
        <v>110</v>
      </c>
      <c r="B5" s="114">
        <v>97</v>
      </c>
      <c r="C5" s="109"/>
      <c r="D5" s="115">
        <v>64</v>
      </c>
      <c r="E5" s="111">
        <v>33</v>
      </c>
      <c r="F5" s="109"/>
    </row>
    <row r="6" spans="1:7" x14ac:dyDescent="0.25">
      <c r="A6" s="116" t="s">
        <v>66</v>
      </c>
      <c r="B6" s="114">
        <v>1500</v>
      </c>
      <c r="C6" s="117"/>
      <c r="D6" s="115">
        <v>1381.71</v>
      </c>
      <c r="E6" s="118">
        <v>118.29</v>
      </c>
      <c r="F6" s="119"/>
    </row>
    <row r="7" spans="1:7" x14ac:dyDescent="0.25">
      <c r="A7" s="116" t="s">
        <v>44</v>
      </c>
      <c r="B7" s="114">
        <v>50</v>
      </c>
      <c r="D7" s="115">
        <v>6.5</v>
      </c>
      <c r="E7" s="111">
        <v>43.5</v>
      </c>
      <c r="F7" s="109"/>
    </row>
    <row r="8" spans="1:7" x14ac:dyDescent="0.25">
      <c r="A8" s="116" t="s">
        <v>36</v>
      </c>
      <c r="B8" s="114">
        <v>260</v>
      </c>
      <c r="D8" s="115">
        <v>257.60000000000002</v>
      </c>
      <c r="E8" s="111">
        <v>2.4</v>
      </c>
      <c r="F8" s="109"/>
    </row>
    <row r="9" spans="1:7" x14ac:dyDescent="0.25">
      <c r="A9" s="116" t="s">
        <v>67</v>
      </c>
      <c r="B9" s="114">
        <v>120</v>
      </c>
      <c r="D9" s="115"/>
      <c r="E9" s="111">
        <v>120</v>
      </c>
      <c r="F9" s="109"/>
    </row>
    <row r="10" spans="1:7" x14ac:dyDescent="0.25">
      <c r="A10" s="116" t="s">
        <v>157</v>
      </c>
      <c r="B10" s="114">
        <v>13</v>
      </c>
      <c r="D10" s="115">
        <v>19.989999999999998</v>
      </c>
      <c r="E10" s="111">
        <v>-6.99</v>
      </c>
      <c r="F10" s="109"/>
      <c r="G10" s="120"/>
    </row>
    <row r="11" spans="1:7" x14ac:dyDescent="0.25">
      <c r="A11" s="116" t="s">
        <v>68</v>
      </c>
      <c r="B11" s="114">
        <v>165</v>
      </c>
      <c r="D11" s="115">
        <v>115.17</v>
      </c>
      <c r="E11" s="111">
        <v>49.83</v>
      </c>
      <c r="F11" s="109"/>
    </row>
    <row r="12" spans="1:7" x14ac:dyDescent="0.25">
      <c r="A12" s="121" t="s">
        <v>69</v>
      </c>
      <c r="B12" s="114">
        <v>100</v>
      </c>
      <c r="D12" s="115">
        <v>20</v>
      </c>
      <c r="E12" s="111">
        <v>80</v>
      </c>
      <c r="F12" s="109"/>
    </row>
    <row r="13" spans="1:7" ht="15.75" thickBot="1" x14ac:dyDescent="0.3">
      <c r="A13" s="122" t="s">
        <v>4</v>
      </c>
      <c r="B13" s="123">
        <f>SUM(B5:B12)</f>
        <v>2305</v>
      </c>
      <c r="C13" s="124"/>
      <c r="D13" s="125">
        <f>SUM(D5:D12)</f>
        <v>1864.97</v>
      </c>
      <c r="E13" s="125">
        <v>440.03</v>
      </c>
      <c r="F13" s="146"/>
    </row>
    <row r="14" spans="1:7" ht="15.75" thickTop="1" x14ac:dyDescent="0.25">
      <c r="A14" s="32"/>
      <c r="B14" s="110"/>
      <c r="D14" s="111"/>
      <c r="E14" s="111"/>
      <c r="F14" s="109"/>
    </row>
    <row r="15" spans="1:7" x14ac:dyDescent="0.25">
      <c r="A15" s="32"/>
      <c r="B15" s="110"/>
      <c r="D15" s="111"/>
      <c r="E15" s="111"/>
      <c r="F15" s="109"/>
    </row>
    <row r="16" spans="1:7" x14ac:dyDescent="0.25">
      <c r="A16" s="33" t="s">
        <v>70</v>
      </c>
      <c r="B16" s="110"/>
      <c r="D16" s="111"/>
      <c r="E16" s="111"/>
      <c r="F16" s="109"/>
    </row>
    <row r="17" spans="1:6" x14ac:dyDescent="0.25">
      <c r="A17" s="32"/>
      <c r="B17" s="112" t="s">
        <v>168</v>
      </c>
      <c r="C17" s="33"/>
      <c r="D17" s="108" t="s">
        <v>64</v>
      </c>
      <c r="E17" s="108" t="s">
        <v>65</v>
      </c>
      <c r="F17" s="109"/>
    </row>
    <row r="18" spans="1:6" x14ac:dyDescent="0.25">
      <c r="A18" s="126" t="s">
        <v>169</v>
      </c>
      <c r="B18" s="110"/>
      <c r="D18" s="111"/>
      <c r="E18" s="111"/>
      <c r="F18" s="109"/>
    </row>
    <row r="19" spans="1:6" x14ac:dyDescent="0.25">
      <c r="A19" s="116" t="s">
        <v>71</v>
      </c>
      <c r="B19" s="114">
        <v>150</v>
      </c>
      <c r="C19" s="121"/>
      <c r="D19" s="115">
        <v>0</v>
      </c>
      <c r="E19" s="115"/>
      <c r="F19" s="109"/>
    </row>
    <row r="20" spans="1:6" ht="15.75" thickBot="1" x14ac:dyDescent="0.3">
      <c r="A20" s="122" t="s">
        <v>4</v>
      </c>
      <c r="B20" s="123">
        <v>150</v>
      </c>
      <c r="C20" s="124"/>
      <c r="D20" s="125">
        <v>0</v>
      </c>
      <c r="E20" s="125">
        <v>150</v>
      </c>
      <c r="F20" s="109"/>
    </row>
    <row r="21" spans="1:6" ht="15.75" thickTop="1" x14ac:dyDescent="0.25">
      <c r="A21" s="32"/>
      <c r="B21" s="110"/>
      <c r="D21" s="111"/>
      <c r="E21" s="111"/>
      <c r="F21" s="109"/>
    </row>
    <row r="22" spans="1:6" x14ac:dyDescent="0.25">
      <c r="A22" s="126" t="s">
        <v>72</v>
      </c>
      <c r="B22" s="110"/>
      <c r="D22" s="111"/>
      <c r="E22" s="111"/>
      <c r="F22" s="109"/>
    </row>
    <row r="23" spans="1:6" x14ac:dyDescent="0.25">
      <c r="A23" s="121" t="s">
        <v>73</v>
      </c>
      <c r="B23" s="114">
        <v>200</v>
      </c>
      <c r="C23" s="121"/>
      <c r="D23" s="115"/>
      <c r="E23" s="115">
        <f>B23-D23</f>
        <v>200</v>
      </c>
      <c r="F23" s="109"/>
    </row>
    <row r="24" spans="1:6" x14ac:dyDescent="0.25">
      <c r="A24" s="121" t="s">
        <v>40</v>
      </c>
      <c r="B24" s="114">
        <v>425</v>
      </c>
      <c r="C24" s="121"/>
      <c r="D24" s="115">
        <v>0</v>
      </c>
      <c r="E24" s="115">
        <f>B24-D24</f>
        <v>425</v>
      </c>
      <c r="F24" s="109" t="s">
        <v>170</v>
      </c>
    </row>
    <row r="25" spans="1:6" x14ac:dyDescent="0.25">
      <c r="A25" s="121" t="s">
        <v>171</v>
      </c>
      <c r="B25" s="114">
        <v>750</v>
      </c>
      <c r="C25" s="121"/>
      <c r="D25" s="115"/>
      <c r="E25" s="115">
        <f>SUM(B25-D25)</f>
        <v>750</v>
      </c>
      <c r="F25" s="109"/>
    </row>
    <row r="26" spans="1:6" ht="15.75" thickBot="1" x14ac:dyDescent="0.3">
      <c r="A26" s="122" t="s">
        <v>4</v>
      </c>
      <c r="B26" s="123">
        <f>SUM(B23:B25)</f>
        <v>1375</v>
      </c>
      <c r="C26" s="124"/>
      <c r="D26" s="125">
        <f>SUM(D23:D25)</f>
        <v>0</v>
      </c>
      <c r="E26" s="125">
        <f>SUM(E23:E25)</f>
        <v>1375</v>
      </c>
      <c r="F26" s="109"/>
    </row>
    <row r="27" spans="1:6" ht="15.75" thickTop="1" x14ac:dyDescent="0.25">
      <c r="A27" s="32"/>
      <c r="B27" s="110"/>
      <c r="D27" s="111"/>
      <c r="E27" s="111"/>
      <c r="F27" s="109"/>
    </row>
    <row r="28" spans="1:6" x14ac:dyDescent="0.25">
      <c r="A28" s="40" t="s">
        <v>74</v>
      </c>
    </row>
    <row r="29" spans="1:6" x14ac:dyDescent="0.25">
      <c r="A29" s="121" t="s">
        <v>172</v>
      </c>
      <c r="B29" s="114">
        <v>300</v>
      </c>
      <c r="C29" s="121"/>
      <c r="D29" s="115">
        <v>6.4</v>
      </c>
      <c r="E29" s="115">
        <v>293.60000000000002</v>
      </c>
    </row>
    <row r="30" spans="1:6" x14ac:dyDescent="0.25">
      <c r="A30" s="116" t="s">
        <v>75</v>
      </c>
      <c r="B30" s="114">
        <v>150</v>
      </c>
      <c r="C30" s="121"/>
      <c r="D30" s="115">
        <v>11.67</v>
      </c>
      <c r="E30" s="115">
        <v>138.33000000000001</v>
      </c>
      <c r="F30" s="109"/>
    </row>
    <row r="31" spans="1:6" x14ac:dyDescent="0.25">
      <c r="A31" s="121" t="s">
        <v>76</v>
      </c>
      <c r="B31" s="114">
        <v>200</v>
      </c>
      <c r="C31" s="121"/>
      <c r="D31" s="115">
        <v>200</v>
      </c>
      <c r="E31" s="115">
        <v>0</v>
      </c>
      <c r="F31" s="109"/>
    </row>
    <row r="32" spans="1:6" x14ac:dyDescent="0.25">
      <c r="A32" s="121" t="s">
        <v>77</v>
      </c>
      <c r="B32" s="114">
        <v>500</v>
      </c>
      <c r="C32" s="121"/>
      <c r="D32" s="115">
        <v>12.92</v>
      </c>
      <c r="E32" s="115">
        <v>487.08</v>
      </c>
      <c r="F32" s="109"/>
    </row>
    <row r="33" spans="1:6" ht="15.75" thickBot="1" x14ac:dyDescent="0.3">
      <c r="A33" s="122" t="s">
        <v>4</v>
      </c>
      <c r="B33" s="123">
        <v>1150</v>
      </c>
      <c r="C33" s="124"/>
      <c r="D33" s="125">
        <v>230.99</v>
      </c>
      <c r="E33" s="125">
        <v>919.01</v>
      </c>
      <c r="F33" s="109"/>
    </row>
    <row r="34" spans="1:6" ht="15.75" thickTop="1" x14ac:dyDescent="0.25">
      <c r="A34" s="32"/>
      <c r="B34" s="110"/>
      <c r="D34" s="111"/>
      <c r="E34" s="111"/>
      <c r="F34" s="109"/>
    </row>
    <row r="35" spans="1:6" x14ac:dyDescent="0.25">
      <c r="A35" s="126" t="s">
        <v>78</v>
      </c>
      <c r="B35" s="110"/>
      <c r="D35" s="111"/>
      <c r="E35" s="111"/>
      <c r="F35" s="109"/>
    </row>
    <row r="36" spans="1:6" x14ac:dyDescent="0.25">
      <c r="A36" s="116" t="s">
        <v>79</v>
      </c>
      <c r="B36" s="114">
        <v>50</v>
      </c>
      <c r="C36" s="121"/>
      <c r="D36" s="115">
        <v>0</v>
      </c>
      <c r="E36" s="115">
        <v>50</v>
      </c>
      <c r="F36" s="109"/>
    </row>
    <row r="38" spans="1:6" ht="15.75" thickBot="1" x14ac:dyDescent="0.3">
      <c r="A38" s="129" t="s">
        <v>4</v>
      </c>
      <c r="B38" s="130">
        <f>SUM(B35:B37)</f>
        <v>50</v>
      </c>
      <c r="C38" s="124"/>
      <c r="D38" s="131">
        <f>SUM(D36:D37)</f>
        <v>0</v>
      </c>
      <c r="E38" s="131">
        <f>SUM(E35:E37)</f>
        <v>50</v>
      </c>
    </row>
    <row r="39" spans="1:6" ht="15.75" thickTop="1" x14ac:dyDescent="0.25"/>
    <row r="40" spans="1:6" x14ac:dyDescent="0.25">
      <c r="A40" s="132"/>
      <c r="B40" s="133"/>
      <c r="C40" s="134"/>
      <c r="D40" s="135"/>
      <c r="E40" s="135"/>
      <c r="F40" s="109"/>
    </row>
    <row r="41" spans="1:6" x14ac:dyDescent="0.25">
      <c r="A41" s="136" t="s">
        <v>80</v>
      </c>
      <c r="B41" s="137"/>
      <c r="C41" s="134"/>
      <c r="D41" s="138"/>
      <c r="E41" s="138"/>
    </row>
    <row r="42" spans="1:6" x14ac:dyDescent="0.25">
      <c r="A42" s="139"/>
      <c r="B42" s="140"/>
      <c r="C42" s="139"/>
      <c r="D42" s="141"/>
      <c r="E42" s="141"/>
    </row>
    <row r="43" spans="1:6" s="42" customFormat="1" x14ac:dyDescent="0.25">
      <c r="A43" s="139" t="s">
        <v>81</v>
      </c>
      <c r="B43" s="140">
        <v>130</v>
      </c>
      <c r="C43" s="139"/>
      <c r="D43" s="141"/>
      <c r="E43" s="141"/>
    </row>
    <row r="44" spans="1:6" s="42" customFormat="1" ht="15.75" thickBot="1" x14ac:dyDescent="0.3">
      <c r="A44" s="122" t="s">
        <v>4</v>
      </c>
      <c r="B44" s="142">
        <v>2115</v>
      </c>
      <c r="C44" s="122"/>
      <c r="D44" s="122">
        <v>2116.77</v>
      </c>
      <c r="E44" s="122">
        <v>-1.77</v>
      </c>
    </row>
    <row r="45" spans="1:6" ht="15.75" thickTop="1" x14ac:dyDescent="0.25">
      <c r="A45" s="136"/>
      <c r="B45" s="137"/>
      <c r="C45" s="134"/>
      <c r="D45" s="138"/>
      <c r="E45" s="138"/>
    </row>
    <row r="46" spans="1:6" ht="15.75" thickBot="1" x14ac:dyDescent="0.3">
      <c r="A46" s="143" t="s">
        <v>82</v>
      </c>
      <c r="B46" s="144">
        <v>4860</v>
      </c>
      <c r="C46" s="143"/>
      <c r="D46" s="145">
        <v>4819.9799999999996</v>
      </c>
      <c r="E46" s="145">
        <v>-40.020000000000003</v>
      </c>
    </row>
    <row r="47" spans="1:6" ht="15.75" thickTop="1" x14ac:dyDescent="0.25">
      <c r="A47" s="132"/>
      <c r="B47" s="133"/>
      <c r="C47" s="132"/>
      <c r="D47" s="135"/>
      <c r="E47" s="135"/>
      <c r="F47" s="9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Income &amp; Expenditure FYE 2019</vt:lpstr>
      <vt:lpstr>Assets &amp; Notes FYE MAR 2019</vt:lpstr>
      <vt:lpstr>Variance MAR 2019</vt:lpstr>
      <vt:lpstr>Expenditure FYE MARCH 2019</vt:lpstr>
      <vt:lpstr>Budget Summary 2018-2019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Hatton-Parish</dc:creator>
  <cp:lastModifiedBy>Hatton Clerk</cp:lastModifiedBy>
  <cp:lastPrinted>2018-06-05T07:04:10Z</cp:lastPrinted>
  <dcterms:created xsi:type="dcterms:W3CDTF">2016-04-18T10:43:57Z</dcterms:created>
  <dcterms:modified xsi:type="dcterms:W3CDTF">2019-07-22T06:30:14Z</dcterms:modified>
</cp:coreProperties>
</file>